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" windowHeight="12540"/>
  </bookViews>
  <sheets>
    <sheet name="2021年第10期工程造价" sheetId="1" r:id="rId1"/>
  </sheets>
  <calcPr calcId="125725"/>
</workbook>
</file>

<file path=xl/calcChain.xml><?xml version="1.0" encoding="utf-8"?>
<calcChain xmlns="http://schemas.openxmlformats.org/spreadsheetml/2006/main">
  <c r="G646" i="1"/>
  <c r="G92"/>
  <c r="G93"/>
  <c r="G102"/>
  <c r="G101"/>
  <c r="G76"/>
  <c r="G70"/>
  <c r="G69"/>
  <c r="G68"/>
  <c r="G32"/>
  <c r="G28"/>
  <c r="G27"/>
  <c r="G2"/>
  <c r="G606"/>
  <c r="G636"/>
  <c r="G644"/>
  <c r="G645"/>
  <c r="G41"/>
  <c r="G4"/>
  <c r="G643"/>
  <c r="G642"/>
  <c r="G641"/>
  <c r="G640"/>
  <c r="G639"/>
  <c r="G638"/>
  <c r="G637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0"/>
  <c r="G99"/>
  <c r="G98"/>
  <c r="G97"/>
  <c r="G96"/>
  <c r="G95"/>
  <c r="G94"/>
  <c r="G91"/>
  <c r="G90"/>
  <c r="G89"/>
  <c r="G88"/>
  <c r="G87"/>
  <c r="G86"/>
  <c r="G85"/>
  <c r="G84"/>
  <c r="G83"/>
  <c r="G82"/>
  <c r="G81"/>
  <c r="G80"/>
  <c r="G79"/>
  <c r="G78"/>
  <c r="G77"/>
  <c r="G75"/>
  <c r="G74"/>
  <c r="G73"/>
  <c r="G72"/>
  <c r="G71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0"/>
  <c r="G39"/>
  <c r="G38"/>
  <c r="G37"/>
  <c r="G36"/>
  <c r="G35"/>
  <c r="G34"/>
  <c r="G33"/>
  <c r="G31"/>
  <c r="G30"/>
  <c r="G29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3"/>
  <c r="G254"/>
  <c r="G256"/>
  <c r="G255"/>
  <c r="G257"/>
</calcChain>
</file>

<file path=xl/sharedStrings.xml><?xml version="1.0" encoding="utf-8"?>
<sst xmlns="http://schemas.openxmlformats.org/spreadsheetml/2006/main" count="3233" uniqueCount="1469">
  <si>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</si>
  <si>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</si>
  <si>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</si>
  <si>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</si>
  <si>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</si>
  <si>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</si>
  <si>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</si>
  <si>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</si>
  <si>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</si>
  <si>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</si>
  <si>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</si>
  <si>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</si>
  <si>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</si>
  <si>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</si>
  <si>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</si>
  <si>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</si>
  <si>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</si>
  <si>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</si>
  <si>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</si>
  <si>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</si>
  <si>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</si>
  <si>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</si>
  <si>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</si>
  <si>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</si>
  <si>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</si>
  <si>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</si>
  <si>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</si>
  <si>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</si>
  <si>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</si>
  <si>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</si>
  <si>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</si>
  <si>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</si>
  <si>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</si>
  <si>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</si>
  <si>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</si>
  <si>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</si>
  <si>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</si>
  <si>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</si>
  <si>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</si>
  <si>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</si>
  <si>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</si>
  <si>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</si>
  <si>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</si>
  <si>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</si>
  <si>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</si>
  <si>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</si>
  <si>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</si>
  <si>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</si>
  <si>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</si>
  <si>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</si>
  <si>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</si>
  <si>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</si>
  <si>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</si>
  <si>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</si>
  <si>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</si>
  <si>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</si>
  <si>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</si>
  <si>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</si>
  <si>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</si>
  <si>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</si>
  <si>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</si>
  <si>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</si>
  <si>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</si>
  <si>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</si>
  <si>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</si>
  <si>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</si>
  <si>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</si>
  <si>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</si>
  <si>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</si>
  <si>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</si>
  <si>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</si>
  <si>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</si>
  <si>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</si>
  <si>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</si>
  <si>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</si>
  <si>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</si>
  <si>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</si>
  <si>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</si>
  <si>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</si>
  <si>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</si>
  <si>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</si>
  <si>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</si>
  <si>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</si>
  <si>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</si>
  <si>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</si>
  <si>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</si>
  <si>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</si>
  <si>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</si>
  <si>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</si>
  <si>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</si>
  <si>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</si>
  <si>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</si>
  <si>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</si>
  <si>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</si>
  <si>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</si>
  <si>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</si>
  <si>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</si>
  <si>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</si>
  <si>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</si>
  <si>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</si>
  <si>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</si>
  <si>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</si>
  <si>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</si>
  <si>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</si>
  <si>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</si>
  <si>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</si>
  <si>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</si>
  <si>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</si>
  <si>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</si>
  <si>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</si>
  <si>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</si>
  <si>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</si>
  <si>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</si>
  <si>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</si>
  <si>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</si>
  <si>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</si>
  <si>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</si>
  <si>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</si>
  <si>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</si>
  <si>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</si>
  <si>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</si>
  <si>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</si>
  <si>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</si>
  <si>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</si>
  <si>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</si>
  <si>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</si>
  <si>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</si>
  <si>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</si>
  <si>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</si>
  <si>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</si>
  <si>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</si>
  <si>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</si>
  <si>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</si>
  <si>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</si>
  <si>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</si>
  <si>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</si>
  <si>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</si>
  <si>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</si>
  <si>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</si>
  <si>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</si>
  <si>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</si>
  <si>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</si>
  <si>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</si>
  <si>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</si>
  <si>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</si>
  <si>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</si>
  <si>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</si>
  <si>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</si>
  <si>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</si>
  <si>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</si>
  <si>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</si>
  <si>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</si>
  <si>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</si>
  <si>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</si>
  <si>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</si>
  <si>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</si>
  <si>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</si>
  <si>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</si>
  <si>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</si>
  <si>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</si>
  <si>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</si>
  <si>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</si>
  <si>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</si>
  <si>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</si>
  <si>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</si>
  <si>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</si>
  <si>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</si>
  <si>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</si>
  <si>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</si>
  <si>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</si>
  <si>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</si>
  <si>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</si>
  <si>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</si>
  <si>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</si>
  <si>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</si>
  <si>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</si>
  <si>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</si>
  <si>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</si>
  <si>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</si>
  <si>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</si>
  <si>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</si>
  <si>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</si>
  <si>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</si>
  <si>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</si>
  <si>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</si>
  <si>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</si>
  <si>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</si>
  <si>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</si>
  <si>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</si>
  <si>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</si>
  <si>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</si>
  <si>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</si>
  <si>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</si>
  <si>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</si>
  <si>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</si>
  <si>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</si>
  <si>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</si>
  <si>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</si>
  <si>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</si>
  <si>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</si>
  <si>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</si>
  <si>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</si>
  <si>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</si>
  <si>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</si>
  <si>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</si>
  <si>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</si>
  <si>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</si>
  <si>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</si>
  <si>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</si>
  <si>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</si>
  <si>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</si>
  <si>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</si>
  <si>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</si>
  <si>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</si>
  <si>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</si>
  <si>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</si>
  <si>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</si>
  <si>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</si>
  <si>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</si>
  <si>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</si>
  <si>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</si>
  <si>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</si>
  <si>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</si>
  <si>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</si>
  <si>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</si>
  <si>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</si>
  <si>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</si>
  <si>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</si>
  <si>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</si>
  <si>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</si>
  <si>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</si>
  <si>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</si>
  <si>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</si>
  <si>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</si>
  <si>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</si>
  <si>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</si>
  <si>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</si>
  <si>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</si>
  <si>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</si>
  <si>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</si>
  <si>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</si>
  <si>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</si>
  <si>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</si>
  <si>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</si>
  <si>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</si>
  <si>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</si>
  <si>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</si>
  <si>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</si>
  <si>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</si>
  <si>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</si>
  <si>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</si>
  <si>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</si>
  <si>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</si>
  <si>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</si>
  <si>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</si>
  <si>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</si>
  <si>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</si>
  <si>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</si>
  <si>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</si>
  <si>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</si>
  <si>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</si>
  <si>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</si>
  <si>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</si>
  <si>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</si>
  <si>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</si>
  <si>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</si>
  <si>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</si>
  <si>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</si>
  <si>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</si>
  <si>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</si>
  <si>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</si>
  <si>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</si>
  <si>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</si>
  <si>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</si>
  <si>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</si>
  <si>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</si>
  <si>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</si>
  <si>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</si>
  <si>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</si>
  <si>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</si>
  <si>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</si>
  <si>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</si>
  <si>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</si>
  <si>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</si>
  <si>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</si>
  <si>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</si>
  <si>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</si>
  <si>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</si>
  <si>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</si>
  <si>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</si>
  <si>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</si>
  <si>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</si>
  <si>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</si>
  <si>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</si>
  <si>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</si>
  <si>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</si>
  <si>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</si>
  <si>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</si>
  <si>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</si>
  <si>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</si>
  <si>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</si>
  <si>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</si>
  <si>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</si>
  <si>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</si>
  <si>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</si>
  <si>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</si>
  <si>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</si>
  <si>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</si>
  <si>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</si>
  <si>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</si>
  <si>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</si>
  <si>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</si>
  <si>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</si>
  <si>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</si>
  <si>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</si>
  <si>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</si>
  <si>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</si>
  <si>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</si>
  <si>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</si>
  <si>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</si>
  <si>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</si>
  <si>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</si>
  <si>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</si>
  <si>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</si>
  <si>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</si>
  <si>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</si>
  <si>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</si>
  <si>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</si>
  <si>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</si>
  <si>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</si>
  <si>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</si>
  <si>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</si>
  <si>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</si>
  <si>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</si>
  <si>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</si>
  <si>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</si>
  <si>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</si>
  <si>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</si>
  <si>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</si>
  <si>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</si>
  <si>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</si>
  <si>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</si>
  <si>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</si>
  <si>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</si>
  <si>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</si>
  <si>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</si>
  <si>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</si>
  <si>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</si>
  <si>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</si>
  <si>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</si>
  <si>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</si>
  <si>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</si>
  <si>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</si>
  <si>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</si>
  <si>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</si>
  <si>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</si>
  <si>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</si>
  <si>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</si>
  <si>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</si>
  <si>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</si>
  <si>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</si>
  <si>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</si>
  <si>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</si>
  <si>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</si>
  <si>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</si>
  <si>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</si>
  <si>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</si>
  <si>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</si>
  <si>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</si>
  <si>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</si>
  <si>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</si>
  <si>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</si>
  <si>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</si>
  <si>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</si>
  <si>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</si>
  <si>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</si>
  <si>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</si>
  <si>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</si>
  <si>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</si>
  <si>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</si>
  <si>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</si>
  <si>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</si>
  <si>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</si>
  <si>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</si>
  <si>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</si>
  <si>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</si>
  <si>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</si>
  <si>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</si>
  <si>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</si>
  <si>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</si>
  <si>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</si>
  <si>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</si>
  <si>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</si>
  <si>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</si>
  <si>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</si>
  <si>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</si>
  <si>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</si>
  <si>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</si>
  <si>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</si>
  <si>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</si>
  <si>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</si>
  <si>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</si>
  <si>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</si>
  <si>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</si>
  <si>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</si>
  <si>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</si>
  <si>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</si>
  <si>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</si>
  <si>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</si>
  <si>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</si>
  <si>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</si>
  <si>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</si>
  <si>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</si>
  <si>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</si>
  <si>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</si>
  <si>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</si>
  <si>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</si>
  <si>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</si>
  <si>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</si>
  <si>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</si>
  <si>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</si>
  <si>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</si>
  <si>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</si>
  <si>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</si>
  <si>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</si>
  <si>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</si>
  <si>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</si>
  <si>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</si>
  <si>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</si>
  <si>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</si>
  <si>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</si>
  <si>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</si>
  <si>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</si>
  <si>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</si>
  <si>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</si>
  <si>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</si>
  <si>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</si>
  <si>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</si>
  <si>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</si>
  <si>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</si>
  <si>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</si>
  <si>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</si>
  <si>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</si>
  <si>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</si>
  <si>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</si>
  <si>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</si>
  <si>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</si>
  <si>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</si>
  <si>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</si>
  <si>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</si>
  <si>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</si>
  <si>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</si>
  <si>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</si>
  <si>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</si>
  <si>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</si>
  <si>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</si>
  <si>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</si>
  <si>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</si>
  <si>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</si>
  <si>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</si>
  <si>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</si>
  <si>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</si>
  <si>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</si>
  <si>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</si>
  <si>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</si>
  <si>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</si>
  <si>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</si>
  <si>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</si>
  <si>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</si>
  <si>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</si>
  <si>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</si>
  <si>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</si>
  <si>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</si>
  <si>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</si>
  <si>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</si>
  <si>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</si>
  <si>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</si>
  <si>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</si>
  <si>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</si>
  <si>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</si>
  <si>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</si>
  <si>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</si>
  <si>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</si>
  <si>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</si>
  <si>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</si>
  <si>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</si>
  <si>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</si>
  <si>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</si>
  <si>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</si>
  <si>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</si>
  <si>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</si>
  <si>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</si>
  <si>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</si>
  <si>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</si>
  <si>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</si>
  <si>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</si>
  <si>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</si>
  <si>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</si>
  <si>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</si>
  <si>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</si>
  <si>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</si>
  <si>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</si>
  <si>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</si>
  <si>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</si>
  <si>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</si>
  <si>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</si>
  <si>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</si>
  <si>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</si>
  <si>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</si>
  <si>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</si>
  <si>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</si>
  <si>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</si>
  <si>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</si>
  <si>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</si>
  <si>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</si>
  <si>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</si>
  <si>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</si>
  <si>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</si>
  <si>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</si>
  <si>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</si>
  <si>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</si>
  <si>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</si>
  <si>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</si>
  <si>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</si>
  <si>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</si>
  <si>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</si>
  <si>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</si>
  <si>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</si>
  <si>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</si>
  <si>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</si>
  <si>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</si>
  <si>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</si>
  <si>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</si>
  <si>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</si>
  <si>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</si>
  <si>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</si>
  <si>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</si>
  <si>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</si>
  <si>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</si>
  <si>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</si>
  <si>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</si>
  <si>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</si>
  <si>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</si>
  <si>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</si>
  <si>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</si>
  <si>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</si>
  <si>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</si>
  <si>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</si>
  <si>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</si>
  <si>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</si>
  <si>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</si>
  <si>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</si>
  <si>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</si>
  <si>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</si>
  <si>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</si>
  <si>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</si>
  <si>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</si>
  <si>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</si>
  <si>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</si>
  <si>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</si>
  <si>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</si>
  <si>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</si>
  <si>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</si>
  <si>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</si>
  <si>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</si>
  <si>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</si>
  <si>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</si>
  <si>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</si>
  <si>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</si>
  <si>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</si>
  <si>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</si>
  <si>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</si>
  <si>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</si>
  <si>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</si>
  <si>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</si>
  <si>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</si>
  <si>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</si>
  <si>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</si>
  <si>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</si>
  <si>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</si>
  <si>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</si>
  <si>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</si>
  <si>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</si>
  <si>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</si>
  <si>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</si>
  <si>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</si>
  <si>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</si>
  <si>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</si>
  <si>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</si>
  <si>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</si>
  <si>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</si>
  <si>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</si>
  <si>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</si>
  <si>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</si>
  <si>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</si>
  <si>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</si>
  <si>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</si>
  <si>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</si>
  <si>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</si>
  <si>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</si>
  <si>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</si>
  <si>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</si>
  <si>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</si>
  <si>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</si>
  <si>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</si>
  <si>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</si>
  <si>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</si>
  <si>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</si>
  <si>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</si>
  <si>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</si>
  <si>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</si>
  <si>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</si>
  <si>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</si>
  <si>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</si>
  <si>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</si>
  <si>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</si>
  <si>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</si>
  <si>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</si>
  <si>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</si>
  <si>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</si>
  <si>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</si>
  <si>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</si>
  <si>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</si>
  <si>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</si>
  <si>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</si>
  <si>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</si>
  <si>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</si>
  <si>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</si>
  <si>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</si>
  <si>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</si>
  <si>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</si>
  <si>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</si>
  <si>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</si>
  <si>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</si>
  <si>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</si>
  <si>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</si>
  <si>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</si>
  <si>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</si>
  <si>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</si>
  <si>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</si>
  <si>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</si>
  <si>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</si>
  <si>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</si>
  <si>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</si>
  <si>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</si>
  <si>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</si>
  <si>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</si>
  <si>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</si>
  <si>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</si>
  <si>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</si>
  <si>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</si>
  <si>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</si>
  <si>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</si>
  <si>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</si>
  <si>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</si>
  <si>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</si>
  <si>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</si>
  <si>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</si>
  <si>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</si>
  <si>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</si>
  <si>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</si>
  <si>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</si>
  <si>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</si>
  <si>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</si>
  <si>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</si>
  <si>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</si>
  <si>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</si>
  <si>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</si>
  <si>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</si>
  <si>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</si>
  <si>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</si>
  <si>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</si>
  <si>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</si>
  <si>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</si>
  <si>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</si>
  <si>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</si>
  <si>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</si>
  <si>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</si>
  <si>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</si>
  <si>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</si>
  <si>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</si>
  <si>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</si>
  <si>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</si>
  <si>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</si>
  <si>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</si>
  <si>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</si>
  <si>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</si>
  <si>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</si>
  <si>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</si>
  <si>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</si>
  <si>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</si>
  <si>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</si>
  <si>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</si>
  <si>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</si>
  <si>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</si>
  <si>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</si>
  <si>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</si>
  <si>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</si>
  <si>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</si>
  <si>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</si>
  <si>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</si>
  <si>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</si>
  <si>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</si>
  <si>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</si>
  <si>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</si>
  <si>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</si>
  <si>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</si>
  <si>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</si>
  <si>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</si>
  <si>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</si>
  <si>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</si>
  <si>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</si>
  <si>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</si>
  <si>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</si>
  <si>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</si>
  <si>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</si>
  <si>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</si>
  <si>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</si>
  <si>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</si>
  <si>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</si>
  <si>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</si>
  <si>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</si>
  <si>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</si>
  <si>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</si>
  <si>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</si>
  <si>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</si>
  <si>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</si>
  <si>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</si>
  <si>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</si>
  <si>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</si>
  <si>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</si>
  <si>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</si>
  <si>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</si>
  <si>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</si>
  <si>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</si>
  <si>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</si>
  <si>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</si>
  <si>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</si>
  <si>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</si>
  <si>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</si>
  <si>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</si>
  <si>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</si>
  <si>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</si>
  <si>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</si>
  <si>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</si>
  <si>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</si>
  <si>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</si>
  <si>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</si>
  <si>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</si>
  <si>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</si>
  <si>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</si>
  <si>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</si>
  <si>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</si>
  <si>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</si>
  <si>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</si>
  <si>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</si>
  <si>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</si>
  <si>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</si>
  <si>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</si>
  <si>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</si>
  <si>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</si>
  <si>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</si>
  <si>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</si>
  <si>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</si>
  <si>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</si>
  <si>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</si>
  <si>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</si>
  <si>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</si>
  <si>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</si>
  <si>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</si>
  <si>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</si>
  <si>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</si>
  <si>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</si>
  <si>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</si>
  <si>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</si>
  <si>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</si>
  <si>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</si>
  <si>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</si>
  <si>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</si>
  <si>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</si>
  <si>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</si>
  <si>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</si>
  <si>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</si>
  <si>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</si>
  <si>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</si>
  <si>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</si>
  <si>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</si>
  <si>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</si>
  <si>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</si>
  <si>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</si>
  <si>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</si>
  <si>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</si>
  <si>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</si>
  <si>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</si>
  <si>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</si>
  <si>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</si>
  <si>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</si>
  <si>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</si>
  <si>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</si>
  <si>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</si>
  <si>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</si>
  <si>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</si>
  <si>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</si>
  <si>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</si>
  <si>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</si>
  <si>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</si>
  <si>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</si>
  <si>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</si>
  <si>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</si>
  <si>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</si>
  <si>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</si>
  <si>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</si>
  <si>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</si>
  <si>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</si>
  <si>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</si>
  <si>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</si>
  <si>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</si>
  <si>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</si>
  <si>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</si>
  <si>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</si>
  <si>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</si>
  <si>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</si>
  <si>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</si>
  <si>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</si>
  <si>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</si>
  <si>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</si>
  <si>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</si>
  <si>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</si>
  <si>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</si>
  <si>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</si>
  <si>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</si>
  <si>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</si>
  <si>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</si>
  <si>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</si>
  <si>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</si>
  <si>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</si>
  <si>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</si>
  <si>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</si>
  <si>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</si>
  <si>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</si>
  <si>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</si>
  <si>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</si>
  <si>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</si>
  <si>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</si>
  <si>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</si>
  <si>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</si>
  <si>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</si>
  <si>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</si>
  <si>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</si>
  <si>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</si>
  <si>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</si>
  <si>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</si>
  <si>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</si>
  <si>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</si>
  <si>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</si>
  <si>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</si>
  <si>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</si>
  <si>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</si>
  <si>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</si>
  <si>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</si>
  <si>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</si>
  <si>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</si>
  <si>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</si>
  <si>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</si>
  <si>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</si>
  <si>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</si>
  <si>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</si>
  <si>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</si>
  <si>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</si>
  <si>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</si>
  <si>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</si>
  <si>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</si>
  <si>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</si>
  <si>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</si>
  <si>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</si>
  <si>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</si>
  <si>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</si>
  <si>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</si>
  <si>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</si>
  <si>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</si>
  <si>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</si>
  <si>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</si>
  <si>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</si>
  <si>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</si>
  <si>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</si>
  <si>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</si>
  <si>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</si>
  <si>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</si>
  <si>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</si>
  <si>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</si>
  <si>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</si>
  <si>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</si>
  <si>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</si>
  <si>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</si>
  <si>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</si>
  <si>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</si>
  <si>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</si>
  <si>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</si>
  <si>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</si>
  <si>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</si>
  <si>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</si>
  <si>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</si>
  <si>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</si>
  <si>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</si>
  <si>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</si>
  <si>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</si>
  <si>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</si>
  <si>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</si>
  <si>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</si>
  <si>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</si>
  <si>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</si>
  <si>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</si>
  <si>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</si>
  <si>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</si>
  <si>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</si>
  <si>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</si>
  <si>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</si>
  <si>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</si>
  <si>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</si>
  <si>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</si>
  <si>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</si>
  <si>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</si>
  <si>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</si>
  <si>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</si>
  <si>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</si>
  <si>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</si>
  <si>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</si>
  <si>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</si>
  <si>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</si>
  <si>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</si>
  <si>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</si>
  <si>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</si>
  <si>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</si>
  <si>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</si>
  <si>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</si>
  <si>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</si>
  <si>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</si>
  <si>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</si>
  <si>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</si>
  <si>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</si>
  <si>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</si>
  <si>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</si>
  <si>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</si>
  <si>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</si>
  <si>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</si>
  <si>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</si>
  <si>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</si>
  <si>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</si>
  <si>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</si>
  <si>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</si>
  <si>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</si>
  <si>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</si>
  <si>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</si>
  <si>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</si>
  <si>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</si>
  <si>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</si>
  <si>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</si>
  <si>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</si>
  <si>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</si>
  <si>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</si>
  <si>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</si>
  <si>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</si>
  <si>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</si>
  <si>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</si>
  <si>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</si>
  <si>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</si>
  <si>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</si>
  <si>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</si>
  <si>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</si>
  <si>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</si>
  <si>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</si>
  <si>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</si>
  <si>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</si>
  <si>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</si>
  <si>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</si>
  <si>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</si>
  <si>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</si>
  <si>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</si>
  <si>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</si>
  <si>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</si>
  <si>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</si>
  <si>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</si>
  <si>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</si>
  <si>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</si>
  <si>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</si>
  <si>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</si>
  <si>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</si>
  <si>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</si>
  <si>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</si>
  <si>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</si>
  <si>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</si>
  <si>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</si>
  <si>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</si>
  <si>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</si>
  <si>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</si>
  <si>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</si>
  <si>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</si>
  <si>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</si>
  <si>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</si>
  <si>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</si>
  <si>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</si>
  <si>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</si>
  <si>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</si>
  <si>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</si>
  <si>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</si>
  <si>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</si>
  <si>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</si>
  <si>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</si>
  <si>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</si>
  <si>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</si>
  <si>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</si>
  <si>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</si>
  <si>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</si>
  <si>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</si>
  <si>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</si>
  <si>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</si>
  <si>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</si>
  <si>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</si>
  <si>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</si>
  <si>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</si>
  <si>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</si>
  <si>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</si>
  <si>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</si>
  <si>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</si>
  <si>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</si>
  <si>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</si>
  <si>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</si>
  <si>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</si>
  <si>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</si>
  <si>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</si>
  <si>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</si>
  <si>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</si>
  <si>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</si>
  <si>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</si>
  <si>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</si>
  <si>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</si>
  <si>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</si>
  <si>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</si>
  <si>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</si>
  <si>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</si>
  <si>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</si>
  <si>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</si>
  <si>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</si>
  <si>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</si>
  <si>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</si>
  <si>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</si>
  <si>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</si>
  <si>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</si>
  <si>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</si>
  <si>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</si>
  <si>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</si>
  <si>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</si>
  <si>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</si>
  <si>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</si>
  <si>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</si>
  <si>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</si>
  <si>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</si>
  <si>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</si>
  <si>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</si>
  <si>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</si>
  <si>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</si>
  <si>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</si>
  <si>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</si>
  <si>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</si>
  <si>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</si>
  <si>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</si>
  <si>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</si>
  <si>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</si>
  <si>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</si>
  <si>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</si>
  <si>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</si>
  <si>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</si>
  <si>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</si>
  <si>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</si>
  <si>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</si>
  <si>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</si>
  <si>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</si>
  <si>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</si>
  <si>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</si>
  <si>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</si>
  <si>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</si>
  <si>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</si>
  <si>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</si>
  <si>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</si>
  <si>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</si>
  <si>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</si>
  <si>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</si>
  <si>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</si>
  <si>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</si>
  <si>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</si>
  <si>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</si>
  <si>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</si>
  <si>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</si>
  <si>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</si>
  <si>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</si>
  <si>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</si>
  <si>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</si>
  <si>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</si>
  <si>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</si>
  <si>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</si>
  <si>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</si>
  <si>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</si>
  <si>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</si>
  <si>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</si>
  <si>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</si>
  <si>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</si>
  <si>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</si>
  <si>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</si>
  <si>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</si>
  <si>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</si>
  <si>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</si>
  <si>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</si>
  <si>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</si>
  <si>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</si>
  <si>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</si>
  <si>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</si>
  <si>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</si>
  <si>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</si>
  <si>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</si>
  <si>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</si>
  <si>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</si>
  <si>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</si>
  <si>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</si>
  <si>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</si>
  <si>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</si>
  <si>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</si>
  <si>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</si>
  <si>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</si>
  <si>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</si>
  <si>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</si>
  <si>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</si>
  <si>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</si>
  <si>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</si>
  <si>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</si>
  <si>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</si>
  <si>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</si>
  <si>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</si>
  <si>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</si>
  <si>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</si>
  <si>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</si>
  <si>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</si>
  <si>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</si>
  <si>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</si>
  <si>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</si>
  <si>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</si>
  <si>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</si>
  <si>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</si>
  <si>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</si>
  <si>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</si>
  <si>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</si>
  <si>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</si>
  <si>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</si>
  <si>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</si>
  <si>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</si>
  <si>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</si>
  <si>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</si>
  <si>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</si>
  <si>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</si>
  <si>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</si>
  <si>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</si>
  <si>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</si>
  <si>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</si>
  <si>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</si>
  <si>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</si>
  <si>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</si>
  <si>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</si>
  <si>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</si>
  <si>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</si>
  <si>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</si>
  <si>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</si>
  <si>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</si>
  <si>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</si>
  <si>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</si>
  <si>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</si>
  <si>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</si>
  <si>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</si>
  <si>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</si>
  <si>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</si>
  <si>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</si>
  <si>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</si>
  <si>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</si>
  <si>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</si>
  <si>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</si>
  <si>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</si>
  <si>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</si>
  <si>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</si>
  <si>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</si>
  <si>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</si>
  <si>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</si>
  <si>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</si>
  <si>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</si>
  <si>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</si>
  <si>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</si>
  <si>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</si>
  <si>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</si>
  <si>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</si>
  <si>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</si>
  <si>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</si>
  <si>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</si>
  <si>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</si>
  <si>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</si>
  <si>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</si>
  <si>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</si>
  <si>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</si>
  <si>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</si>
  <si>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</si>
  <si>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</si>
  <si>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</si>
  <si>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</si>
  <si>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</si>
  <si>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</si>
  <si>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</si>
  <si>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</si>
  <si>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</si>
  <si>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</si>
  <si>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</si>
  <si>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</si>
  <si>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</si>
  <si>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</si>
  <si>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</si>
  <si>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</si>
  <si>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</si>
  <si>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</si>
  <si>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</si>
  <si>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</si>
  <si>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</si>
  <si>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</si>
  <si>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</si>
  <si>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</si>
  <si>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</si>
  <si>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</si>
  <si>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</si>
  <si>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</si>
  <si>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</si>
  <si>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</si>
  <si>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</si>
  <si>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</si>
  <si>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</si>
  <si>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</si>
  <si>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</si>
  <si>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</si>
  <si>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</si>
  <si>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</si>
  <si>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</si>
  <si>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</si>
  <si>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</si>
  <si>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</si>
  <si>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</si>
  <si>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</si>
  <si>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</si>
  <si>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</si>
  <si>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</si>
  <si>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</si>
  <si>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</si>
  <si>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</si>
  <si>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</si>
  <si>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</si>
  <si>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</si>
  <si>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</si>
  <si>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</si>
  <si>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</si>
  <si>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</si>
  <si>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</si>
  <si>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</si>
  <si>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</si>
  <si>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</si>
  <si>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</si>
  <si>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</si>
  <si>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</si>
  <si>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</si>
  <si>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</si>
  <si>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</si>
  <si>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</si>
  <si>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</si>
  <si>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</si>
  <si>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</si>
  <si>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</si>
  <si>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</si>
  <si>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</si>
  <si>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</si>
  <si>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</si>
  <si>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</si>
  <si>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</si>
  <si>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</si>
  <si>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</si>
  <si>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</si>
  <si>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</si>
  <si>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</si>
  <si>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</si>
  <si>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</si>
  <si>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</si>
  <si>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</si>
  <si>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</si>
  <si>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</si>
  <si>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</si>
  <si>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</si>
  <si>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</si>
  <si>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</si>
  <si>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</si>
  <si>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</si>
  <si>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</si>
  <si>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</si>
  <si>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</si>
  <si>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</si>
  <si>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</si>
  <si>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</si>
  <si>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</si>
  <si>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</si>
  <si>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</si>
  <si>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</si>
  <si>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</si>
  <si>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</si>
  <si>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</si>
  <si>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</si>
  <si>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</si>
  <si>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</si>
  <si>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</si>
  <si>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</si>
  <si>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</si>
  <si>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</si>
  <si>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</si>
  <si>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</si>
  <si>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</si>
  <si>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</si>
  <si>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</si>
  <si>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</si>
  <si>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</si>
  <si>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</si>
  <si>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</si>
  <si>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</si>
  <si>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</si>
  <si>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</si>
  <si>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</si>
  <si>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</si>
  <si>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</si>
  <si>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</si>
  <si>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</si>
  <si>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</si>
  <si>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</si>
  <si>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</si>
  <si>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</si>
  <si>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</si>
  <si>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</si>
  <si>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</si>
  <si>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</si>
  <si>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</si>
  <si>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</si>
  <si>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</si>
  <si>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</si>
  <si>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</si>
  <si>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</si>
  <si>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</si>
  <si>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</si>
  <si>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</si>
  <si>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</si>
  <si>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</si>
  <si>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</si>
  <si>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</si>
  <si>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</si>
  <si>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</si>
  <si>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</si>
  <si>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</si>
  <si>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</si>
  <si>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</si>
  <si>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</si>
  <si>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</si>
  <si>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</si>
  <si>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</si>
  <si>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</si>
  <si>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</si>
  <si>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</si>
  <si>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</si>
  <si>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</si>
  <si>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</si>
  <si>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</si>
  <si>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</si>
  <si>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</si>
  <si>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</si>
  <si>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</si>
  <si>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</si>
  <si>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</si>
  <si>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</si>
  <si>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</si>
  <si>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</si>
  <si>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</si>
  <si>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</si>
  <si>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</si>
  <si>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</si>
  <si>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</si>
  <si>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</si>
  <si>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</si>
  <si>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</si>
  <si>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</si>
  <si>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</si>
  <si>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</si>
  <si>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</si>
  <si>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</si>
  <si>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</si>
  <si>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</si>
  <si>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</si>
  <si>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</si>
  <si>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</si>
  <si>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</si>
  <si>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</si>
  <si>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</si>
  <si>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</si>
  <si>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</si>
  <si>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</si>
  <si>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</si>
  <si>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</si>
  <si>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</si>
  <si>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</si>
  <si>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</si>
  <si>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</si>
  <si>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</si>
  <si>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</si>
  <si>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</si>
  <si>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</si>
  <si>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</si>
  <si>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</si>
  <si>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</si>
  <si>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</si>
  <si>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</si>
  <si>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</si>
  <si>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</si>
  <si>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</si>
  <si>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</si>
  <si>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</si>
  <si>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</si>
  <si>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</si>
  <si>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</si>
  <si>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</si>
  <si>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</si>
  <si>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</si>
  <si>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</si>
  <si>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</si>
  <si>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</si>
  <si>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</si>
  <si>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</si>
  <si>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</si>
  <si>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</si>
  <si>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</si>
  <si>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</si>
  <si>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</si>
  <si>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</si>
  <si>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</si>
  <si>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</si>
  <si>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</si>
  <si>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</si>
  <si>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</si>
  <si>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</si>
  <si>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</si>
  <si>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</si>
  <si>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</si>
  <si>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</si>
  <si>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</si>
  <si>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</si>
  <si>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</si>
  <si>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</si>
  <si>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</si>
  <si>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</si>
  <si>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</si>
  <si>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</si>
  <si>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</si>
  <si>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</si>
  <si>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</si>
  <si>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</si>
  <si>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热轧光圆钢筋</t>
    <phoneticPr fontId="5" type="noConversion"/>
  </si>
  <si>
    <t>热轧带肋钢筋</t>
    <phoneticPr fontId="5" type="noConversion"/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</si>
</sst>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 "/>
    <numFmt numFmtId="178" formatCode="0.00_);[Red]\(0.00\)"/>
  </numFmts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topLeftCell="A634" workbookViewId="0">
      <selection activeCell="I648" sqref="I648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25" customWidth="1"/>
    <col min="9" max="9" width="24.75" style="2" customWidth="1"/>
    <col min="10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17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545.85584389786698</v>
      </c>
      <c r="H2" s="18">
        <v>562.21633937363993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6" si="0">H3*0.9709</f>
        <v>556.59572767890006</v>
      </c>
      <c r="H3" s="18">
        <v>573.27812100000006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>H4*0.9709</f>
        <v>566.48389465220009</v>
      </c>
      <c r="H4" s="18">
        <v>583.46265800000015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577.65479625839987</v>
      </c>
      <c r="H5" s="18">
        <v>594.96837599999992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593.21931648910004</v>
      </c>
      <c r="H6" s="18">
        <v>610.99939900000004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622.45960595559995</v>
      </c>
      <c r="H7" s="18">
        <v>641.116084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653.64764801000001</v>
      </c>
      <c r="H8" s="18">
        <v>673.23890000000006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524.65755869794987</v>
      </c>
      <c r="H9" s="18">
        <v>540.38269512611998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536.31661555790436</v>
      </c>
      <c r="H10" s="18">
        <v>552.39119946225605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546.77826261450002</v>
      </c>
      <c r="H11" s="18">
        <v>563.16640500000005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557.90876312989997</v>
      </c>
      <c r="H12" s="18">
        <v>574.63051099999996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574.00859781370002</v>
      </c>
      <c r="H13" s="18">
        <v>591.21289300000001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601.48133955770004</v>
      </c>
      <c r="H14" s="18">
        <v>619.50905299999999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578.08910798450006</v>
      </c>
      <c r="H15" s="18">
        <v>595.41570500000012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587.3914591411999</v>
      </c>
      <c r="H16" s="18">
        <v>604.99686799999995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597.92604356729998</v>
      </c>
      <c r="H17" s="18">
        <v>615.84719700000005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554.93928295609987</v>
      </c>
      <c r="H18" s="18">
        <v>571.57202899999993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564.78704883859996</v>
      </c>
      <c r="H19" s="18">
        <v>581.71495399999992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576.2003569896001</v>
      </c>
      <c r="H20" s="18">
        <v>593.47034400000007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583.73576044000004</v>
      </c>
      <c r="H21" s="18">
        <v>601.23160000000007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599.99619946000007</v>
      </c>
      <c r="H22" s="18">
        <v>617.97940000000006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626.28690928999993</v>
      </c>
      <c r="H23" s="18">
        <v>645.05809999999997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569.83509225519913</v>
      </c>
      <c r="H24" s="18">
        <v>586.91429833680002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585.57639314622691</v>
      </c>
      <c r="H25" s="18">
        <v>603.12740050080015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613.72657017000006</v>
      </c>
      <c r="H26" s="18">
        <v>632.12130000000002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>H27*0.9709</f>
        <v>644.96741365000014</v>
      </c>
      <c r="H27" s="18">
        <v>664.2985000000001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531.93875786869353</v>
      </c>
      <c r="H28" s="18">
        <v>601.06074335445601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540.93304529999989</v>
      </c>
      <c r="H29" s="18">
        <v>611.22377999999992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550.11350429999993</v>
      </c>
      <c r="H30" s="18">
        <v>621.59717999999987</v>
      </c>
    </row>
    <row r="31" spans="1:8" ht="36" customHeight="1">
      <c r="A31" s="7">
        <v>30</v>
      </c>
      <c r="B31" s="11" t="s">
        <v>73</v>
      </c>
      <c r="C31" s="11" t="s">
        <v>67</v>
      </c>
      <c r="D31" s="11" t="s">
        <v>74</v>
      </c>
      <c r="E31" s="11" t="s">
        <v>11</v>
      </c>
      <c r="F31" s="9" t="s">
        <v>12</v>
      </c>
      <c r="G31" s="10">
        <f t="shared" si="1"/>
        <v>560.68123265999998</v>
      </c>
      <c r="H31" s="18">
        <v>633.53811599999995</v>
      </c>
    </row>
    <row r="32" spans="1:8" ht="36" customHeight="1">
      <c r="A32" s="7">
        <v>31</v>
      </c>
      <c r="B32" s="11" t="s">
        <v>75</v>
      </c>
      <c r="C32" s="11" t="s">
        <v>67</v>
      </c>
      <c r="D32" s="11" t="s">
        <v>76</v>
      </c>
      <c r="E32" s="11" t="s">
        <v>11</v>
      </c>
      <c r="F32" s="9" t="s">
        <v>12</v>
      </c>
      <c r="G32" s="10">
        <f>H32*0.885</f>
        <v>571.69778345999998</v>
      </c>
      <c r="H32" s="18">
        <v>645.98619599999995</v>
      </c>
    </row>
    <row r="33" spans="1:8" ht="36" customHeight="1">
      <c r="A33" s="7">
        <v>32</v>
      </c>
      <c r="B33" s="11" t="s">
        <v>77</v>
      </c>
      <c r="C33" s="11" t="s">
        <v>78</v>
      </c>
      <c r="D33" s="11" t="s">
        <v>79</v>
      </c>
      <c r="E33" s="11" t="s">
        <v>11</v>
      </c>
      <c r="F33" s="9" t="s">
        <v>12</v>
      </c>
      <c r="G33" s="10">
        <f t="shared" si="1"/>
        <v>552.02099966999992</v>
      </c>
      <c r="H33" s="18">
        <v>623.75254199999995</v>
      </c>
    </row>
    <row r="34" spans="1:8" ht="36" customHeight="1">
      <c r="A34" s="7">
        <v>33</v>
      </c>
      <c r="B34" s="11" t="s">
        <v>80</v>
      </c>
      <c r="C34" s="11" t="s">
        <v>78</v>
      </c>
      <c r="D34" s="11" t="s">
        <v>81</v>
      </c>
      <c r="E34" s="11" t="s">
        <v>11</v>
      </c>
      <c r="F34" s="9" t="s">
        <v>12</v>
      </c>
      <c r="G34" s="10">
        <f t="shared" si="1"/>
        <v>559.19195820000004</v>
      </c>
      <c r="H34" s="18">
        <v>631.85532000000001</v>
      </c>
    </row>
    <row r="35" spans="1:8" ht="36" customHeight="1">
      <c r="A35" s="7">
        <v>34</v>
      </c>
      <c r="B35" s="11" t="s">
        <v>82</v>
      </c>
      <c r="C35" s="11" t="s">
        <v>78</v>
      </c>
      <c r="D35" s="11" t="s">
        <v>83</v>
      </c>
      <c r="E35" s="11" t="s">
        <v>11</v>
      </c>
      <c r="F35" s="9" t="s">
        <v>12</v>
      </c>
      <c r="G35" s="10">
        <f t="shared" si="1"/>
        <v>566.83214019000002</v>
      </c>
      <c r="H35" s="18">
        <v>640.488294</v>
      </c>
    </row>
    <row r="36" spans="1:8" ht="36" customHeight="1">
      <c r="A36" s="7">
        <v>35</v>
      </c>
      <c r="B36" s="11" t="s">
        <v>84</v>
      </c>
      <c r="C36" s="11" t="s">
        <v>78</v>
      </c>
      <c r="D36" s="11" t="s">
        <v>85</v>
      </c>
      <c r="E36" s="11" t="s">
        <v>11</v>
      </c>
      <c r="F36" s="9" t="s">
        <v>12</v>
      </c>
      <c r="G36" s="10">
        <f t="shared" si="1"/>
        <v>581.55147611999996</v>
      </c>
      <c r="H36" s="18">
        <v>657.12031200000001</v>
      </c>
    </row>
    <row r="37" spans="1:8" ht="36" customHeight="1">
      <c r="A37" s="7">
        <v>36</v>
      </c>
      <c r="B37" s="11" t="s">
        <v>86</v>
      </c>
      <c r="C37" s="11" t="s">
        <v>78</v>
      </c>
      <c r="D37" s="11" t="s">
        <v>87</v>
      </c>
      <c r="E37" s="11" t="s">
        <v>11</v>
      </c>
      <c r="F37" s="9" t="s">
        <v>12</v>
      </c>
      <c r="G37" s="10">
        <f t="shared" si="1"/>
        <v>591.85399122000001</v>
      </c>
      <c r="H37" s="18">
        <v>668.761572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594.90394371000002</v>
      </c>
      <c r="H38" s="18">
        <v>672.20784600000002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610.53112502999988</v>
      </c>
      <c r="H39" s="18">
        <v>689.86567799999989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587.27396222999994</v>
      </c>
      <c r="H40" s="18">
        <v>663.58639799999992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>H41*0.885</f>
        <v>596.79103805999989</v>
      </c>
      <c r="H41" s="18">
        <v>674.34015599999987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949.45327028999998</v>
      </c>
      <c r="H42" s="18">
        <v>1072.8285539999999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998.46672083999988</v>
      </c>
      <c r="H43" s="18">
        <v>1128.2109839999998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871.84779020999997</v>
      </c>
      <c r="H44" s="18">
        <v>985.13874599999997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889.53547454999989</v>
      </c>
      <c r="H45" s="18">
        <v>1005.1248299999999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881.08945226999992</v>
      </c>
      <c r="H46" s="18">
        <v>995.58130199999994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897.2368596</v>
      </c>
      <c r="H47" s="18">
        <v>1013.82696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725.35826610000004</v>
      </c>
      <c r="H48" s="18">
        <v>819.61386000000005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1025.4164682599996</v>
      </c>
      <c r="H49" s="18">
        <v>1158.6626759999997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1.1700584999999999</v>
      </c>
      <c r="H50" s="19">
        <v>1.3220999999999998</v>
      </c>
    </row>
    <row r="51" spans="1:8" ht="36" customHeight="1">
      <c r="A51" s="7">
        <v>50</v>
      </c>
      <c r="B51" s="8" t="s">
        <v>121</v>
      </c>
      <c r="C51" s="11" t="s">
        <v>122</v>
      </c>
      <c r="D51" s="11" t="s">
        <v>119</v>
      </c>
      <c r="E51" s="11" t="s">
        <v>120</v>
      </c>
      <c r="F51" s="9" t="s">
        <v>12</v>
      </c>
      <c r="G51" s="10">
        <f t="shared" si="1"/>
        <v>1.3500675</v>
      </c>
      <c r="H51" s="19">
        <v>1.5254999999999999</v>
      </c>
    </row>
    <row r="52" spans="1:8" ht="36" customHeight="1">
      <c r="A52" s="7">
        <v>51</v>
      </c>
      <c r="B52" s="8" t="s">
        <v>123</v>
      </c>
      <c r="C52" s="11" t="s">
        <v>118</v>
      </c>
      <c r="D52" s="11" t="s">
        <v>124</v>
      </c>
      <c r="E52" s="11" t="s">
        <v>120</v>
      </c>
      <c r="F52" s="9" t="s">
        <v>12</v>
      </c>
      <c r="G52" s="10">
        <f t="shared" si="1"/>
        <v>1.1200560000000002</v>
      </c>
      <c r="H52" s="19">
        <v>1.2656000000000001</v>
      </c>
    </row>
    <row r="53" spans="1:8" ht="36" customHeight="1">
      <c r="A53" s="7">
        <v>52</v>
      </c>
      <c r="B53" s="8" t="s">
        <v>125</v>
      </c>
      <c r="C53" s="11" t="s">
        <v>122</v>
      </c>
      <c r="D53" s="11" t="s">
        <v>124</v>
      </c>
      <c r="E53" s="11" t="s">
        <v>120</v>
      </c>
      <c r="F53" s="9" t="s">
        <v>12</v>
      </c>
      <c r="G53" s="10">
        <f t="shared" si="1"/>
        <v>1.2700634999999998</v>
      </c>
      <c r="H53" s="19">
        <v>1.4350999999999998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1068.5434244999999</v>
      </c>
      <c r="H54" s="18">
        <v>1207.3936999999999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1077.0738509999999</v>
      </c>
      <c r="H55" s="18">
        <v>1217.0325999999998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1201.1200529999999</v>
      </c>
      <c r="H56" s="18">
        <v>1357.1977999999999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1031.3015625</v>
      </c>
      <c r="H57" s="18">
        <v>1165.3125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987.42936899999995</v>
      </c>
      <c r="H58" s="18">
        <v>1115.7393999999999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953.73768449999989</v>
      </c>
      <c r="H59" s="18">
        <v>1077.6696999999999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1220.4410189999999</v>
      </c>
      <c r="H60" s="18">
        <v>1379.0293999999999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1" si="2">H61*0.885</f>
        <v>1226.4313184999999</v>
      </c>
      <c r="H61" s="18">
        <v>1385.7980999999997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1313.0856509999999</v>
      </c>
      <c r="H62" s="18">
        <v>1483.7125999999998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1114.715733</v>
      </c>
      <c r="H63" s="18">
        <v>1259.5658000000001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1058.4029174999998</v>
      </c>
      <c r="H64" s="18">
        <v>1195.9354999999998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280.41089287904998</v>
      </c>
      <c r="H65" s="19">
        <v>316.84846653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295.21806874064998</v>
      </c>
      <c r="H66" s="19">
        <v>333.57973869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309.09979611089994</v>
      </c>
      <c r="H67" s="19">
        <v>349.26530633999994</v>
      </c>
    </row>
    <row r="68" spans="1:8" ht="36" customHeight="1">
      <c r="A68" s="7">
        <v>1</v>
      </c>
      <c r="B68" s="8" t="s">
        <v>157</v>
      </c>
      <c r="C68" s="8" t="s">
        <v>1467</v>
      </c>
      <c r="D68" s="8" t="s">
        <v>159</v>
      </c>
      <c r="E68" s="8" t="s">
        <v>160</v>
      </c>
      <c r="F68" s="9" t="s">
        <v>161</v>
      </c>
      <c r="G68" s="10">
        <f>H68*0.885</f>
        <v>5501.6914424999995</v>
      </c>
      <c r="H68" s="18">
        <v>6216.6004999999996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>H69*0.885</f>
        <v>5501.6914424999995</v>
      </c>
      <c r="H69" s="18">
        <v>6216.6004999999996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>H70*0.885</f>
        <v>5501.6914424999995</v>
      </c>
      <c r="H70" s="18">
        <v>6216.6004999999996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5835.46875</v>
      </c>
      <c r="H71" s="18">
        <v>6593.75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5516.6187375</v>
      </c>
      <c r="H72" s="18">
        <v>6233.4674999999997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5516.6187375</v>
      </c>
      <c r="H73" s="18">
        <v>6233.4674999999997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5304.7047794999989</v>
      </c>
      <c r="H74" s="18">
        <v>5994.0166999999992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5196.799649999999</v>
      </c>
      <c r="H75" s="18">
        <v>5872.0899999999992</v>
      </c>
    </row>
    <row r="76" spans="1:8" ht="36" customHeight="1">
      <c r="A76" s="7">
        <v>9</v>
      </c>
      <c r="B76" s="8" t="s">
        <v>177</v>
      </c>
      <c r="C76" s="8" t="s">
        <v>1468</v>
      </c>
      <c r="D76" s="8" t="s">
        <v>178</v>
      </c>
      <c r="E76" s="8" t="s">
        <v>160</v>
      </c>
      <c r="F76" s="9" t="s">
        <v>161</v>
      </c>
      <c r="G76" s="10">
        <f>H76*0.885</f>
        <v>5211.4762245000002</v>
      </c>
      <c r="H76" s="18">
        <v>5888.6737000000003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5211.4762245000002</v>
      </c>
      <c r="H77" s="18">
        <v>5888.6737000000003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5211.4762245000002</v>
      </c>
      <c r="H78" s="18">
        <v>5888.6737000000003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5211.4762245000002</v>
      </c>
      <c r="H79" s="18">
        <v>5888.6737000000003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5211.4762245000002</v>
      </c>
      <c r="H80" s="18">
        <v>5888.6737000000003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5304.7047794999989</v>
      </c>
      <c r="H81" s="18">
        <v>5994.0166999999992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5304.7047794999989</v>
      </c>
      <c r="H82" s="18">
        <v>5994.0166999999992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5296.3975500000006</v>
      </c>
      <c r="H83" s="18">
        <v>5984.63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5293.4601465000005</v>
      </c>
      <c r="H84" s="18">
        <v>5981.3109000000004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5256.1687245000003</v>
      </c>
      <c r="H85" s="18">
        <v>5939.1737000000003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5256.1687245000003</v>
      </c>
      <c r="H86" s="18">
        <v>5939.1737000000003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5256.1687245000003</v>
      </c>
      <c r="H87" s="18">
        <v>5939.1737000000003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5256.1687245000003</v>
      </c>
      <c r="H88" s="18">
        <v>5939.1737000000003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5256.1687245000003</v>
      </c>
      <c r="H89" s="18">
        <v>5939.1737000000003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5349.3972795</v>
      </c>
      <c r="H90" s="18">
        <v>6044.5167000000001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5349.3972795</v>
      </c>
      <c r="H91" s="18">
        <v>6044.5167000000001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>H92*0.885</f>
        <v>7.08</v>
      </c>
      <c r="H92" s="20">
        <v>8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>ROUND(H93/1.13,2)</f>
        <v>5366.26</v>
      </c>
      <c r="H93" s="20">
        <v>6063.8730080352161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ref="G94:G101" si="3">ROUND(H94/1.13,2)</f>
        <v>5540.68</v>
      </c>
      <c r="H94" s="20">
        <v>6260.9653051544556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5151.1400000000003</v>
      </c>
      <c r="H95" s="20">
        <v>5820.7925082548245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5325.56</v>
      </c>
      <c r="H96" s="20">
        <v>6017.8848053740621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5174.3999999999996</v>
      </c>
      <c r="H97" s="20">
        <v>5847.0714812040551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5348.82</v>
      </c>
      <c r="H98" s="20">
        <v>6044.1637783232936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5209.28</v>
      </c>
      <c r="H99" s="20">
        <v>5886.4899406279019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5465.1</v>
      </c>
      <c r="H100" s="20">
        <v>6175.558643069452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5081.38</v>
      </c>
      <c r="H101" s="20">
        <v>5741.9555894071291</v>
      </c>
    </row>
    <row r="102" spans="1:8" ht="36" customHeight="1">
      <c r="A102" s="7">
        <v>35</v>
      </c>
      <c r="B102" s="8" t="s">
        <v>231</v>
      </c>
      <c r="C102" s="12" t="s">
        <v>229</v>
      </c>
      <c r="D102" s="12" t="s">
        <v>232</v>
      </c>
      <c r="E102" s="12" t="s">
        <v>160</v>
      </c>
      <c r="F102" s="13" t="s">
        <v>161</v>
      </c>
      <c r="G102" s="10">
        <f>ROUND(H102/1.13,2)</f>
        <v>5337.19</v>
      </c>
      <c r="H102" s="21">
        <v>6031.0242918486801</v>
      </c>
    </row>
    <row r="103" spans="1:8" ht="36" customHeight="1">
      <c r="A103" s="14">
        <v>1</v>
      </c>
      <c r="B103" s="15" t="s">
        <v>233</v>
      </c>
      <c r="C103" s="15" t="s">
        <v>234</v>
      </c>
      <c r="D103" s="15" t="s">
        <v>235</v>
      </c>
      <c r="E103" s="15" t="s">
        <v>160</v>
      </c>
      <c r="F103" s="9" t="s">
        <v>236</v>
      </c>
      <c r="G103" s="16">
        <f t="shared" ref="G103:G105" si="4">H103*0.885</f>
        <v>486.87634259999999</v>
      </c>
      <c r="H103" s="22">
        <v>550.14275999999995</v>
      </c>
    </row>
    <row r="104" spans="1:8" ht="36" customHeight="1">
      <c r="A104" s="14">
        <v>2</v>
      </c>
      <c r="B104" s="15" t="s">
        <v>237</v>
      </c>
      <c r="C104" s="15" t="s">
        <v>238</v>
      </c>
      <c r="D104" s="15" t="s">
        <v>239</v>
      </c>
      <c r="E104" s="15" t="s">
        <v>160</v>
      </c>
      <c r="F104" s="9" t="s">
        <v>236</v>
      </c>
      <c r="G104" s="16">
        <f t="shared" si="4"/>
        <v>560.58642792000001</v>
      </c>
      <c r="H104" s="22">
        <v>633.43099199999995</v>
      </c>
    </row>
    <row r="105" spans="1:8" ht="36" customHeight="1">
      <c r="A105" s="14">
        <v>3</v>
      </c>
      <c r="B105" s="15" t="s">
        <v>240</v>
      </c>
      <c r="C105" s="15" t="s">
        <v>238</v>
      </c>
      <c r="D105" s="15" t="s">
        <v>241</v>
      </c>
      <c r="E105" s="15" t="s">
        <v>160</v>
      </c>
      <c r="F105" s="9" t="s">
        <v>236</v>
      </c>
      <c r="G105" s="16">
        <f t="shared" si="4"/>
        <v>580.59742841999991</v>
      </c>
      <c r="H105" s="22">
        <v>656.04229199999986</v>
      </c>
    </row>
    <row r="106" spans="1:8" ht="36" customHeight="1">
      <c r="A106" s="14">
        <v>4</v>
      </c>
      <c r="B106" s="15" t="s">
        <v>242</v>
      </c>
      <c r="C106" s="15" t="s">
        <v>243</v>
      </c>
      <c r="D106" s="15" t="s">
        <v>244</v>
      </c>
      <c r="E106" s="15" t="s">
        <v>245</v>
      </c>
      <c r="F106" s="9" t="s">
        <v>236</v>
      </c>
      <c r="G106" s="16">
        <f t="shared" ref="G106:G112" si="5">H106*0.9709</f>
        <v>85.895522999999997</v>
      </c>
      <c r="H106" s="22">
        <v>88.47</v>
      </c>
    </row>
    <row r="107" spans="1:8" ht="36" customHeight="1">
      <c r="A107" s="14">
        <v>5</v>
      </c>
      <c r="B107" s="15" t="s">
        <v>246</v>
      </c>
      <c r="C107" s="15" t="s">
        <v>243</v>
      </c>
      <c r="D107" s="15" t="s">
        <v>247</v>
      </c>
      <c r="E107" s="15" t="s">
        <v>245</v>
      </c>
      <c r="F107" s="9" t="s">
        <v>236</v>
      </c>
      <c r="G107" s="16">
        <f t="shared" si="5"/>
        <v>112.88654299999999</v>
      </c>
      <c r="H107" s="22">
        <v>116.27</v>
      </c>
    </row>
    <row r="108" spans="1:8" ht="36" customHeight="1">
      <c r="A108" s="14">
        <v>6</v>
      </c>
      <c r="B108" s="15" t="s">
        <v>248</v>
      </c>
      <c r="C108" s="15" t="s">
        <v>243</v>
      </c>
      <c r="D108" s="15" t="s">
        <v>249</v>
      </c>
      <c r="E108" s="15" t="s">
        <v>245</v>
      </c>
      <c r="F108" s="9" t="s">
        <v>236</v>
      </c>
      <c r="G108" s="16">
        <f t="shared" si="5"/>
        <v>76.73667183420001</v>
      </c>
      <c r="H108" s="22">
        <v>79.036638000000011</v>
      </c>
    </row>
    <row r="109" spans="1:8" ht="36" customHeight="1">
      <c r="A109" s="14">
        <v>7</v>
      </c>
      <c r="B109" s="15" t="s">
        <v>250</v>
      </c>
      <c r="C109" s="15" t="s">
        <v>251</v>
      </c>
      <c r="D109" s="15" t="s">
        <v>252</v>
      </c>
      <c r="E109" s="15" t="s">
        <v>253</v>
      </c>
      <c r="F109" s="9" t="s">
        <v>236</v>
      </c>
      <c r="G109" s="16">
        <f t="shared" si="5"/>
        <v>1374.1671015100001</v>
      </c>
      <c r="H109" s="22">
        <v>1415.3539000000001</v>
      </c>
    </row>
    <row r="110" spans="1:8" ht="36" customHeight="1">
      <c r="A110" s="14">
        <v>8</v>
      </c>
      <c r="B110" s="15" t="s">
        <v>254</v>
      </c>
      <c r="C110" s="15" t="s">
        <v>251</v>
      </c>
      <c r="D110" s="15" t="s">
        <v>255</v>
      </c>
      <c r="E110" s="15" t="s">
        <v>253</v>
      </c>
      <c r="F110" s="9" t="s">
        <v>236</v>
      </c>
      <c r="G110" s="16">
        <f t="shared" si="5"/>
        <v>1672.17514751</v>
      </c>
      <c r="H110" s="22">
        <v>1722.2939000000001</v>
      </c>
    </row>
    <row r="111" spans="1:8" ht="36" customHeight="1">
      <c r="A111" s="14">
        <v>9</v>
      </c>
      <c r="B111" s="15" t="s">
        <v>256</v>
      </c>
      <c r="C111" s="15" t="s">
        <v>257</v>
      </c>
      <c r="D111" s="15" t="s">
        <v>258</v>
      </c>
      <c r="E111" s="15" t="s">
        <v>253</v>
      </c>
      <c r="F111" s="9" t="s">
        <v>236</v>
      </c>
      <c r="G111" s="16">
        <f t="shared" si="5"/>
        <v>510.15377377999999</v>
      </c>
      <c r="H111" s="22">
        <v>525.44420000000002</v>
      </c>
    </row>
    <row r="112" spans="1:8" ht="36" customHeight="1">
      <c r="A112" s="14">
        <v>10</v>
      </c>
      <c r="B112" s="15" t="s">
        <v>259</v>
      </c>
      <c r="C112" s="15" t="s">
        <v>260</v>
      </c>
      <c r="D112" s="15" t="s">
        <v>261</v>
      </c>
      <c r="E112" s="15" t="s">
        <v>262</v>
      </c>
      <c r="F112" s="9" t="s">
        <v>236</v>
      </c>
      <c r="G112" s="16">
        <f t="shared" si="5"/>
        <v>0.56101514700000021</v>
      </c>
      <c r="H112" s="22">
        <v>0.57783000000000018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0.62137600000000004</v>
      </c>
      <c r="H113" s="18">
        <v>0.64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0.66301790100000013</v>
      </c>
      <c r="H114" s="18">
        <v>0.68289000000000011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0.71401927799999998</v>
      </c>
      <c r="H115" s="18">
        <v>0.73541999999999996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352.83772636140003</v>
      </c>
      <c r="H116" s="18">
        <v>363.41304600000001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366.86310503639999</v>
      </c>
      <c r="H117" s="18">
        <v>377.85879599999998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372.10604659200004</v>
      </c>
      <c r="H118" s="18">
        <v>383.25888000000003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123.547025</v>
      </c>
      <c r="H119" s="18">
        <v>127.25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177.51978770799826</v>
      </c>
      <c r="H120" s="18">
        <v>182.84044464723274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105.264978</v>
      </c>
      <c r="H121" s="18">
        <v>108.42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164.94051260483781</v>
      </c>
      <c r="H122" s="18">
        <v>169.88414111117294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107.44594346214748</v>
      </c>
      <c r="H123" s="18">
        <v>110.66633377499998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118.06365313256848</v>
      </c>
      <c r="H124" s="18">
        <v>121.60227946499998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122.75331074990548</v>
      </c>
      <c r="H125" s="18">
        <v>126.43249639499999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122.519842946445</v>
      </c>
      <c r="H126" s="18">
        <v>126.19203105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120.266371104348</v>
      </c>
      <c r="H127" s="18">
        <v>123.87101772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122.16456585422249</v>
      </c>
      <c r="H128" s="18">
        <v>125.82610552499999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117.12978191872649</v>
      </c>
      <c r="H129" s="18">
        <v>120.64041808499999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375.09750599999995</v>
      </c>
      <c r="H130" s="18">
        <v>386.34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5.8002900000000004</v>
      </c>
      <c r="H131" s="18">
        <v>6.5540000000000003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7.1503574999999993</v>
      </c>
      <c r="H132" s="18">
        <v>8.0794999999999995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8.1404069999999997</v>
      </c>
      <c r="H133" s="18">
        <v>9.1981999999999999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3.9701984999999995</v>
      </c>
      <c r="H134" s="18">
        <v>4.4860999999999995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5.6002799999999997</v>
      </c>
      <c r="H135" s="18">
        <v>6.3279999999999994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6.5003249999999992</v>
      </c>
      <c r="H136" s="18">
        <v>7.3449999999999989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165.15588238125</v>
      </c>
      <c r="H137" s="18">
        <v>186.61681625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194.17130007959997</v>
      </c>
      <c r="H138" s="18">
        <v>219.40259895999998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238.61513816040002</v>
      </c>
      <c r="H139" s="18">
        <v>269.62162504000003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265.50823774814995</v>
      </c>
      <c r="H140" s="18">
        <v>300.00930818999996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266.35092288029995</v>
      </c>
      <c r="H141" s="18">
        <v>300.96149477999995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291.43380996194998</v>
      </c>
      <c r="H142" s="18">
        <v>329.30374006999995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351.22284026399996</v>
      </c>
      <c r="H143" s="18">
        <v>396.86196639999997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366.91134865019995</v>
      </c>
      <c r="H144" s="18">
        <v>414.58909451999995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299.46497249999999</v>
      </c>
      <c r="H145" s="20">
        <v>338.37849999999997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314.10570449999994</v>
      </c>
      <c r="H146" s="20">
        <v>354.92169999999993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337.9868985</v>
      </c>
      <c r="H147" s="20">
        <v>381.90609999999998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325.64628149999999</v>
      </c>
      <c r="H148" s="20">
        <v>367.96189999999996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431.32156499999996</v>
      </c>
      <c r="H149" s="20">
        <v>487.36899999999997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463.32316500000002</v>
      </c>
      <c r="H150" s="20">
        <v>523.529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474.84494106</v>
      </c>
      <c r="H151" s="20">
        <v>536.547956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491.7414</v>
      </c>
      <c r="H152" s="20">
        <v>555.64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292.36921772999995</v>
      </c>
      <c r="H153" s="20">
        <v>330.36069799999996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311.32786561500001</v>
      </c>
      <c r="H154" s="20">
        <v>351.78289899999999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342.78713849999997</v>
      </c>
      <c r="H155" s="20">
        <v>387.33009999999996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408.180408</v>
      </c>
      <c r="H156" s="20">
        <v>461.2208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452.52704999999997</v>
      </c>
      <c r="H157" s="20">
        <v>511.33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352.584</v>
      </c>
      <c r="H158" s="20">
        <v>398.4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385.40496928499994</v>
      </c>
      <c r="H159" s="20">
        <v>435.48584099999994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410.10050399999994</v>
      </c>
      <c r="H160" s="20">
        <v>463.39039999999994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368.718435</v>
      </c>
      <c r="H161" s="20">
        <v>416.63099999999997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387.08935349999996</v>
      </c>
      <c r="H162" s="20">
        <v>437.38909999999993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382.89914399999998</v>
      </c>
      <c r="H163" s="20">
        <v>432.65439999999995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402.36011699999995</v>
      </c>
      <c r="H164" s="20">
        <v>454.64419999999996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402.38011799999998</v>
      </c>
      <c r="H165" s="20">
        <v>454.66679999999997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415.89079349999997</v>
      </c>
      <c r="H166" s="20">
        <v>469.93309999999997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418.63093049999998</v>
      </c>
      <c r="H167" s="20">
        <v>473.02929999999998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431.62157999999999</v>
      </c>
      <c r="H168" s="20">
        <v>487.70799999999997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455.38276799999994</v>
      </c>
      <c r="H169" s="20">
        <v>514.55679999999995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484.11420449999991</v>
      </c>
      <c r="H170" s="20">
        <v>547.0216999999999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469.70348399999995</v>
      </c>
      <c r="H171" s="20">
        <v>530.73839999999996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500.03500049999991</v>
      </c>
      <c r="H172" s="20">
        <v>565.01129999999989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483.17415749999992</v>
      </c>
      <c r="H173" s="20">
        <v>545.95949999999993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512.845641</v>
      </c>
      <c r="H174" s="20">
        <v>579.48659999999995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517.95589649999988</v>
      </c>
      <c r="H175" s="20">
        <v>585.26089999999988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549.55747650000001</v>
      </c>
      <c r="H176" s="20">
        <v>620.96889999999996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422.21110949999996</v>
      </c>
      <c r="H177" s="20">
        <v>477.07469999999995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449.26246199999997</v>
      </c>
      <c r="H178" s="20">
        <v>507.64119999999997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490.29451349999999</v>
      </c>
      <c r="H179" s="20">
        <v>554.00509999999997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512.83564049999984</v>
      </c>
      <c r="H180" s="20">
        <v>579.47529999999983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538.98694799999998</v>
      </c>
      <c r="H181" s="20">
        <v>609.02480000000003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568.79843849999986</v>
      </c>
      <c r="H182" s="20">
        <v>642.7100999999999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480.01399949999995</v>
      </c>
      <c r="H183" s="20">
        <v>542.38869999999997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492.32461499999999</v>
      </c>
      <c r="H184" s="20">
        <v>556.29899999999998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359.44797149999999</v>
      </c>
      <c r="H185" s="20">
        <v>406.15589999999997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379.60727941499994</v>
      </c>
      <c r="H186" s="20">
        <v>428.93477899999993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377.19325871999996</v>
      </c>
      <c r="H187" s="20">
        <v>426.20707199999998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397.82989049999998</v>
      </c>
      <c r="H188" s="20">
        <v>449.52529999999996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395.43977100000001</v>
      </c>
      <c r="H189" s="20">
        <v>446.82459999999998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487.76438699999994</v>
      </c>
      <c r="H190" s="20">
        <v>551.14619999999991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415.93079549999999</v>
      </c>
      <c r="H191" s="20">
        <v>469.97829999999999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516.22581000000002</v>
      </c>
      <c r="H192" s="20">
        <v>583.30600000000004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458.72293499999989</v>
      </c>
      <c r="H193" s="20">
        <v>518.3309999999999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491.4945735</v>
      </c>
      <c r="H194" s="20">
        <v>555.36109999999996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473.03365049999991</v>
      </c>
      <c r="H195" s="20">
        <v>534.5012999999999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506.04530099999988</v>
      </c>
      <c r="H196" s="20">
        <v>571.80259999999987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493.20465899999994</v>
      </c>
      <c r="H197" s="20">
        <v>557.29339999999991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605.24246061000008</v>
      </c>
      <c r="H198" s="20">
        <v>683.88978600000007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509.72460000000001</v>
      </c>
      <c r="H199" s="20">
        <v>575.96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646.31111393999993</v>
      </c>
      <c r="H200" s="20">
        <v>730.29504399999996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400.63003049999998</v>
      </c>
      <c r="H201" s="20">
        <v>452.68929999999995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436.40181899999993</v>
      </c>
      <c r="H202" s="20">
        <v>493.10939999999994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511.87559249999998</v>
      </c>
      <c r="H203" s="20">
        <v>578.39049999999997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523.03445041500004</v>
      </c>
      <c r="H204" s="20">
        <v>590.99937899999998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670.97654714999987</v>
      </c>
      <c r="H205" s="20">
        <v>758.16558999999984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700.82264999999995</v>
      </c>
      <c r="H206" s="20">
        <v>791.89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467.97659765999987</v>
      </c>
      <c r="H207" s="20">
        <v>528.78711599999986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686.86434150000002</v>
      </c>
      <c r="H208" s="20">
        <v>776.11789999999996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329.196459</v>
      </c>
      <c r="H209" s="20">
        <v>371.97339999999997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293.24466150000001</v>
      </c>
      <c r="H210" s="20">
        <v>331.34989999999999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216.97904840999999</v>
      </c>
      <c r="H211" s="20">
        <v>245.17406599999998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245.53317604499998</v>
      </c>
      <c r="H212" s="20">
        <v>277.43861699999997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268.61282997000001</v>
      </c>
      <c r="H213" s="20">
        <v>303.51732199999998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263.36056737000001</v>
      </c>
      <c r="H214" s="20">
        <v>297.582562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249.40166945999997</v>
      </c>
      <c r="H215" s="20">
        <v>281.80979599999995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263.88579363000002</v>
      </c>
      <c r="H216" s="20">
        <v>298.17603800000001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265.90589462999998</v>
      </c>
      <c r="H217" s="20">
        <v>300.45863799999995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343.48787353499995</v>
      </c>
      <c r="H218" s="20">
        <v>388.12189099999995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343.48787353499995</v>
      </c>
      <c r="H219" s="20">
        <v>388.12189099999995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359.83049062499992</v>
      </c>
      <c r="H220" s="20">
        <v>406.58812499999993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359.83049062499992</v>
      </c>
      <c r="H221" s="20">
        <v>406.58812499999993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373.45607187000002</v>
      </c>
      <c r="H222" s="20">
        <v>421.984262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367.74928654499996</v>
      </c>
      <c r="H223" s="20">
        <v>415.53591699999993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387.89979402</v>
      </c>
      <c r="H224" s="20">
        <v>438.30485199999998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380.28901349999995</v>
      </c>
      <c r="H225" s="20">
        <v>429.70509999999996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417.09025346999999</v>
      </c>
      <c r="H226" s="20">
        <v>471.28842199999997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298.76283739500002</v>
      </c>
      <c r="H227" s="20">
        <v>337.585127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299.56077728999998</v>
      </c>
      <c r="H228" s="20">
        <v>338.48675399999996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308.78253835499993</v>
      </c>
      <c r="H229" s="20">
        <v>348.90682299999992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316.08520346999995</v>
      </c>
      <c r="H230" s="20">
        <v>357.15842199999997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340.67993314500001</v>
      </c>
      <c r="H231" s="20">
        <v>384.94907699999999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352.87764299999998</v>
      </c>
      <c r="H232" s="20">
        <v>398.73179999999996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360.44802149999998</v>
      </c>
      <c r="H233" s="20">
        <v>407.28589999999997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401.02004999999997</v>
      </c>
      <c r="H234" s="20">
        <v>453.12999999999994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290.28851369999995</v>
      </c>
      <c r="H235" s="20">
        <v>328.00961999999993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306.19680907499998</v>
      </c>
      <c r="H236" s="20">
        <v>345.98509499999994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308.73203583000003</v>
      </c>
      <c r="H237" s="20">
        <v>348.84975800000001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361.19405879999999</v>
      </c>
      <c r="H238" s="20">
        <v>408.12887999999998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765.72828449999997</v>
      </c>
      <c r="H239" s="20">
        <v>865.22969999999998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721.93609499999991</v>
      </c>
      <c r="H240" s="20">
        <v>815.74699999999984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693.47467199999994</v>
      </c>
      <c r="H241" s="20">
        <v>783.58719999999994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788.07170161500005</v>
      </c>
      <c r="H242" s="20">
        <v>890.47649899999999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754.7077334999999</v>
      </c>
      <c r="H243" s="20">
        <v>852.7770999999999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725.20625849999988</v>
      </c>
      <c r="H244" s="20">
        <v>819.44209999999987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796.55982599999993</v>
      </c>
      <c r="H245" s="20">
        <v>900.06759999999986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762.56812649999995</v>
      </c>
      <c r="H246" s="20">
        <v>861.6588999999999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730.85654099999999</v>
      </c>
      <c r="H247" s="20">
        <v>825.82659999999998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548.62913008499993</v>
      </c>
      <c r="H248" s="20">
        <v>619.91992099999993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501.26400000000001</v>
      </c>
      <c r="H249" s="20">
        <v>566.4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461.03755072499985</v>
      </c>
      <c r="H250" s="20">
        <v>520.94638499999985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564.88664999999992</v>
      </c>
      <c r="H251" s="20">
        <v>638.29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500.55072628499994</v>
      </c>
      <c r="H252" s="20">
        <v>565.59404099999995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477.71348447999992</v>
      </c>
      <c r="H253" s="20">
        <v>539.78924799999993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801.66008099999988</v>
      </c>
      <c r="H254" s="20">
        <v>905.83059999999989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830.77153649999991</v>
      </c>
      <c r="H255" s="20">
        <v>938.72489999999993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842.94214499999987</v>
      </c>
      <c r="H256" s="20">
        <v>952.47699999999986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790.21916998304994</v>
      </c>
      <c r="H257" s="20">
        <v>892.90301692999992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635.131755</v>
      </c>
      <c r="H258" s="20">
        <v>717.66300000000001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656.55282599999998</v>
      </c>
      <c r="H259" s="20">
        <v>741.86759999999992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656.78283749999991</v>
      </c>
      <c r="H260" s="20">
        <v>742.12749999999994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696.9148439999999</v>
      </c>
      <c r="H261" s="20">
        <v>787.47439999999995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385.89929399999994</v>
      </c>
      <c r="H262" s="20">
        <v>436.04439999999994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399.57997799999998</v>
      </c>
      <c r="H263" s="20">
        <v>451.50279999999998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703.60517849999997</v>
      </c>
      <c r="H264" s="20">
        <v>795.03409999999997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739.65698099999997</v>
      </c>
      <c r="H265" s="20">
        <v>835.77059999999994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694.1747069999999</v>
      </c>
      <c r="H266" s="20">
        <v>784.37819999999988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769.13845500000002</v>
      </c>
      <c r="H267" s="20">
        <v>869.08299999999997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743.35716600000001</v>
      </c>
      <c r="H268" s="20">
        <v>839.95159999999998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718.27591199999995</v>
      </c>
      <c r="H269" s="20">
        <v>811.61119999999994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525.32626499999992</v>
      </c>
      <c r="H270" s="20">
        <v>593.58899999999994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685.12425450000001</v>
      </c>
      <c r="H271" s="20">
        <v>774.15170000000001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890.64452999999992</v>
      </c>
      <c r="H272" s="20">
        <v>1006.3779999999999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31.0458</v>
      </c>
      <c r="H273" s="23">
        <v>35.08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23.915635721999998</v>
      </c>
      <c r="H274" s="23">
        <v>27.023317199999997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18.809059405949998</v>
      </c>
      <c r="H275" s="23">
        <v>21.253174469999998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18.179090909100001</v>
      </c>
      <c r="H276" s="19">
        <v>20.541345660000001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12.8148</v>
      </c>
      <c r="H277" s="19">
        <v>14.48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7.6059562788000008</v>
      </c>
      <c r="H278" s="19">
        <v>8.5943008800000005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25.621094990699998</v>
      </c>
      <c r="H279" s="23">
        <v>28.950389819999998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25.06511019285</v>
      </c>
      <c r="H280" s="23">
        <v>28.32215841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17.08935</v>
      </c>
      <c r="H281" s="23">
        <v>19.309999999999999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6.4591819429499999</v>
      </c>
      <c r="H282" s="19">
        <v>7.2985106699999998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9.2820110773500009</v>
      </c>
      <c r="H283" s="19">
        <v>10.488148110000001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21.708914391449998</v>
      </c>
      <c r="H284" s="23">
        <v>24.529846769999999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19.841700000000003</v>
      </c>
      <c r="H285" s="23">
        <v>22.42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20.372699999999998</v>
      </c>
      <c r="H286" s="23">
        <v>23.02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18.739062906300003</v>
      </c>
      <c r="H287" s="23">
        <v>21.174082380000002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12.142200000000001</v>
      </c>
      <c r="H288" s="19">
        <v>13.72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10.568764411799998</v>
      </c>
      <c r="H289" s="19">
        <v>11.942106679999998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22.953397612499998</v>
      </c>
      <c r="H290" s="19">
        <v>25.936042499999999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21.028948394849998</v>
      </c>
      <c r="H291" s="19">
        <v>23.761523609999998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23.096218753200002</v>
      </c>
      <c r="H292" s="19">
        <v>26.097422320000003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21.739417916550003</v>
      </c>
      <c r="H293" s="19">
        <v>24.564314030000002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16.3632221202</v>
      </c>
      <c r="H294" s="19">
        <v>18.489516519999999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15.598108866449998</v>
      </c>
      <c r="H295" s="19">
        <v>17.624981769999998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14.628965411700001</v>
      </c>
      <c r="H296" s="19">
        <v>16.529904420000001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20.408099999999997</v>
      </c>
      <c r="H297" s="23">
        <v>23.06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16.91235</v>
      </c>
      <c r="H298" s="23">
        <v>19.11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21.208939393949997</v>
      </c>
      <c r="H299" s="23">
        <v>23.964903269999997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17.514150000000001</v>
      </c>
      <c r="H300" s="23">
        <v>19.79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22.938852885300001</v>
      </c>
      <c r="H301" s="23">
        <v>25.91960778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22.768861386149997</v>
      </c>
      <c r="H302" s="23">
        <v>25.727526989999998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22.868856385649998</v>
      </c>
      <c r="H303" s="23">
        <v>25.840515689999997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21.69135</v>
      </c>
      <c r="H304" s="23">
        <v>24.51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24.938752875300001</v>
      </c>
      <c r="H305" s="19">
        <v>28.17938178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23.4879</v>
      </c>
      <c r="H306" s="19">
        <v>26.54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23.647199999999998</v>
      </c>
      <c r="H307" s="19">
        <v>26.72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23.788810381049998</v>
      </c>
      <c r="H308" s="19">
        <v>26.88001173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11.1194439444</v>
      </c>
      <c r="H309" s="23">
        <v>12.56434344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34.388280328050001</v>
      </c>
      <c r="H310" s="23">
        <v>38.856813930000001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27.842100000000002</v>
      </c>
      <c r="H311" s="23">
        <v>31.46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28.364249999999998</v>
      </c>
      <c r="H312" s="23">
        <v>32.049999999999997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26.833200000000001</v>
      </c>
      <c r="H313" s="23">
        <v>30.32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4.7831271443999999</v>
      </c>
      <c r="H314" s="23">
        <v>5.4046634400000002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25.181258999999997</v>
      </c>
      <c r="H315" s="19">
        <v>28.453399999999998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26.541326999999999</v>
      </c>
      <c r="H316" s="19">
        <v>29.990199999999998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25.791289499999998</v>
      </c>
      <c r="H317" s="19">
        <v>29.142699999999998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29.901494999999993</v>
      </c>
      <c r="H318" s="19">
        <v>33.786999999999992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26.361317999999997</v>
      </c>
      <c r="H319" s="19">
        <v>29.786799999999996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26.481323999999997</v>
      </c>
      <c r="H320" s="19">
        <v>29.922399999999996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16.310815499999997</v>
      </c>
      <c r="H321" s="19">
        <v>18.430299999999995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18.400919999999999</v>
      </c>
      <c r="H322" s="19">
        <v>20.791999999999998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17.3508675</v>
      </c>
      <c r="H323" s="19">
        <v>19.605499999999999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19.500974999999997</v>
      </c>
      <c r="H324" s="19">
        <v>22.034999999999997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26.181308999999999</v>
      </c>
      <c r="H325" s="19">
        <v>29.583399999999997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30.591529499999996</v>
      </c>
      <c r="H326" s="19">
        <v>34.566699999999997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26.281313999999998</v>
      </c>
      <c r="H327" s="19">
        <v>29.696399999999997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29.901494999999993</v>
      </c>
      <c r="H328" s="19">
        <v>33.786999999999992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20.898954895500001</v>
      </c>
      <c r="H329" s="19">
        <v>23.614638299999999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23.484370159800001</v>
      </c>
      <c r="H330" s="19">
        <v>26.536011479999999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23.488825382550004</v>
      </c>
      <c r="H331" s="19">
        <v>26.541045630000003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24.337099794150003</v>
      </c>
      <c r="H332" s="19">
        <v>27.499547790000001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32.3733</v>
      </c>
      <c r="H333" s="19">
        <v>36.58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35.638217821800005</v>
      </c>
      <c r="H334" s="19">
        <v>40.269172680000004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27.51465</v>
      </c>
      <c r="H335" s="19">
        <v>31.09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31.187400000000004</v>
      </c>
      <c r="H336" s="19">
        <v>35.24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40.989831389099997</v>
      </c>
      <c r="H337" s="19">
        <v>46.316193659999996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40.718849999999996</v>
      </c>
      <c r="H338" s="19">
        <v>46.01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24.8508</v>
      </c>
      <c r="H339" s="19">
        <v>28.08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30.878455845599994</v>
      </c>
      <c r="H340" s="19">
        <v>34.890910559999995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39.258036803699994</v>
      </c>
      <c r="H341" s="19">
        <v>44.359363619999996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85.305149999999998</v>
      </c>
      <c r="H342" s="18">
        <v>96.39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107.10535500000002</v>
      </c>
      <c r="H343" s="18">
        <v>121.02300000000001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148.9101</v>
      </c>
      <c r="H344" s="18">
        <v>168.26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194.306175</v>
      </c>
      <c r="H345" s="18">
        <v>219.55500000000001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293.82884999999999</v>
      </c>
      <c r="H346" s="18">
        <v>332.01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426.52575000000002</v>
      </c>
      <c r="H347" s="18">
        <v>481.95000000000005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606.61439999999993</v>
      </c>
      <c r="H348" s="18">
        <v>685.43999999999994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834.09480000000008</v>
      </c>
      <c r="H349" s="18">
        <v>942.48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1039.8661500000001</v>
      </c>
      <c r="H350" s="18">
        <v>1174.99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1104.2277749999998</v>
      </c>
      <c r="H351" s="18">
        <v>1247.7149999999999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1326.9690000000001</v>
      </c>
      <c r="H352" s="18">
        <v>1499.4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1753.4947500000001</v>
      </c>
      <c r="H353" s="18">
        <v>1981.3500000000001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975.36712531796979</v>
      </c>
      <c r="H354" s="18">
        <v>1102.1097461219997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1075.1454029824199</v>
      </c>
      <c r="H355" s="18">
        <v>1214.853562692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1421.7525000000001</v>
      </c>
      <c r="H356" s="18">
        <v>1606.5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1606.5803250000001</v>
      </c>
      <c r="H357" s="18">
        <v>1815.3450000000003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2147.6823621491703</v>
      </c>
      <c r="H358" s="18">
        <v>2426.7597312420003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2531.25045</v>
      </c>
      <c r="H359" s="18">
        <v>2860.17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2838.1989400518596</v>
      </c>
      <c r="H360" s="18">
        <v>3207.0044520359993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3480.4501200000004</v>
      </c>
      <c r="H361" s="18">
        <v>3932.7120000000004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4284.2142000000003</v>
      </c>
      <c r="H362" s="18">
        <v>4840.92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521.06316075544487</v>
      </c>
      <c r="H363" s="18">
        <v>588.77193305699984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687.86572036643997</v>
      </c>
      <c r="H364" s="18">
        <v>777.24940154399997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822.58230035866484</v>
      </c>
      <c r="H365" s="18">
        <v>929.4715258289998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547.47630524663987</v>
      </c>
      <c r="H366" s="18">
        <v>618.61729406399991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805.65975000000003</v>
      </c>
      <c r="H367" s="18">
        <v>910.35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919.3999500000001</v>
      </c>
      <c r="H368" s="18">
        <v>1038.8700000000001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1128.8714849999999</v>
      </c>
      <c r="H369" s="18">
        <v>1275.5609999999999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1421.7525000000001</v>
      </c>
      <c r="H370" s="18">
        <v>1606.5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1611.3195000000001</v>
      </c>
      <c r="H371" s="18">
        <v>1820.7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1990.4534999999998</v>
      </c>
      <c r="H372" s="18">
        <v>2249.1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2274.8040000000001</v>
      </c>
      <c r="H373" s="18">
        <v>2570.4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2752.03546669359</v>
      </c>
      <c r="H374" s="18">
        <v>3109.6445951340002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3317.4225000000001</v>
      </c>
      <c r="H375" s="18">
        <v>3748.5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38.617537860000006</v>
      </c>
      <c r="H376" s="18">
        <v>43.635636000000005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72.465402734999998</v>
      </c>
      <c r="H377" s="18">
        <v>81.881810999999999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124.46647574263648</v>
      </c>
      <c r="H378" s="18">
        <v>140.64008558489996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195.74063450009791</v>
      </c>
      <c r="H379" s="18">
        <v>221.17585819220102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246.28305200012318</v>
      </c>
      <c r="H380" s="18">
        <v>278.28593446341603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490.83725445569104</v>
      </c>
      <c r="H381" s="18">
        <v>554.61836661660004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719.72030858621849</v>
      </c>
      <c r="H382" s="18">
        <v>813.24328653809994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7.1591128049999995</v>
      </c>
      <c r="H383" s="18">
        <v>8.0893929999999994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11.516353095965355</v>
      </c>
      <c r="H384" s="18">
        <v>13.012828357023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22.186671500011098</v>
      </c>
      <c r="H385" s="18">
        <v>25.069685310747001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40.006321383858392</v>
      </c>
      <c r="H386" s="18">
        <v>45.204882919614001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64.711907919224288</v>
      </c>
      <c r="H387" s="18">
        <v>73.120799908728003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36.004699494967504</v>
      </c>
      <c r="H388" s="18">
        <v>40.683276265500005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57.771333000028875</v>
      </c>
      <c r="H389" s="18">
        <v>65.278342372913983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2.7975601010114994</v>
      </c>
      <c r="H390" s="18">
        <v>3.1610848598999994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3.5638217821799993</v>
      </c>
      <c r="H391" s="18">
        <v>4.0269172679999992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5.1972400990124994</v>
      </c>
      <c r="H392" s="18">
        <v>5.872587682499999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7.9790009901030006</v>
      </c>
      <c r="H393" s="18">
        <v>9.0158203278000002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14.047397524759496</v>
      </c>
      <c r="H394" s="18">
        <v>15.872765564699996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21.373031188129499</v>
      </c>
      <c r="H395" s="18">
        <v>24.150317726699999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27.589920297043495</v>
      </c>
      <c r="H396" s="18">
        <v>31.175051183099995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39.835607920811995</v>
      </c>
      <c r="H397" s="18">
        <v>45.011986351199994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60.565171287159004</v>
      </c>
      <c r="H398" s="18">
        <v>68.435221793400004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118.05159653471252</v>
      </c>
      <c r="H399" s="18">
        <v>133.39163450250001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183.75461089118099</v>
      </c>
      <c r="H400" s="18">
        <v>207.63232869059999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302.19228811896295</v>
      </c>
      <c r="H401" s="18">
        <v>341.46021256379993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435.24163465368298</v>
      </c>
      <c r="H402" s="18">
        <v>491.79845723579996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781.97179554494539</v>
      </c>
      <c r="H403" s="18">
        <v>883.58394976829993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1372.5168638620726</v>
      </c>
      <c r="H404" s="18">
        <v>1550.8665128385001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16.532173267335001</v>
      </c>
      <c r="H405" s="18">
        <v>18.680421770999999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22.026398514862496</v>
      </c>
      <c r="H406" s="18">
        <v>24.888585892499997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32.31198415843199</v>
      </c>
      <c r="H407" s="18">
        <v>36.510716563199992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48.735262871311491</v>
      </c>
      <c r="H408" s="18">
        <v>55.068093639899992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99.094044554505004</v>
      </c>
      <c r="H409" s="18">
        <v>111.970671813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150.512073267402</v>
      </c>
      <c r="H410" s="18">
        <v>170.07013928519999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253.24913564369098</v>
      </c>
      <c r="H411" s="18">
        <v>286.15721541659997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382.61586633682492</v>
      </c>
      <c r="H412" s="18">
        <v>432.33431224499992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619.18433613892341</v>
      </c>
      <c r="H413" s="18">
        <v>699.64331767109991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19.016949009910501</v>
      </c>
      <c r="H414" s="18">
        <v>21.488077977300001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26.679165841597491</v>
      </c>
      <c r="H415" s="18">
        <v>30.145950103499992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39.716813861405996</v>
      </c>
      <c r="H416" s="18">
        <v>44.877755775599994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85.056546534695997</v>
      </c>
      <c r="H417" s="18">
        <v>96.1090921296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133.28693465353197</v>
      </c>
      <c r="H418" s="18">
        <v>150.60670582319997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204.63266683178549</v>
      </c>
      <c r="H419" s="18">
        <v>231.22335235229997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349.85840445562047</v>
      </c>
      <c r="H420" s="18">
        <v>395.32023102329998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552.43197425770188</v>
      </c>
      <c r="H421" s="18">
        <v>624.21692006519982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22.095695049515999</v>
      </c>
      <c r="H422" s="18">
        <v>24.966887061599998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32.4406777227885</v>
      </c>
      <c r="H423" s="18">
        <v>36.6561330201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67.762111386172506</v>
      </c>
      <c r="H424" s="18">
        <v>76.567357498500002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118.79025959601898</v>
      </c>
      <c r="H425" s="18">
        <v>134.22628202939998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183.91180303039496</v>
      </c>
      <c r="H426" s="18">
        <v>207.80994692699997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294.85475505065244</v>
      </c>
      <c r="H427" s="18">
        <v>333.16921474649996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469.54571919215397</v>
      </c>
      <c r="H428" s="18">
        <v>530.56013468039998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2.96682763636512</v>
      </c>
      <c r="H429" s="18">
        <v>3.3523476117120001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5.2016716161149104</v>
      </c>
      <c r="H430" s="18">
        <v>5.8775950464575253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8.1521593836349702</v>
      </c>
      <c r="H431" s="18">
        <v>9.2114795295310401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11.591201943828807</v>
      </c>
      <c r="H432" s="18">
        <v>13.097403326360233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19.705043304508969</v>
      </c>
      <c r="H433" s="18">
        <v>22.265585654812394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28.202064894737198</v>
      </c>
      <c r="H434" s="18">
        <v>31.866739994053329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41.029023078858494</v>
      </c>
      <c r="H435" s="18">
        <v>46.360478055207338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58.377507971646899</v>
      </c>
      <c r="H436" s="18">
        <v>65.963285843668814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89.185198427310908</v>
      </c>
      <c r="H437" s="18">
        <v>100.77423551108576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4.023392410254627</v>
      </c>
      <c r="H438" s="18">
        <v>4.5462061132820644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6.2938320330111095</v>
      </c>
      <c r="H439" s="18">
        <v>7.1116746135718749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10.398505098018354</v>
      </c>
      <c r="H440" s="18">
        <v>11.749723274597011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16.262323762314423</v>
      </c>
      <c r="H441" s="18">
        <v>18.375507076061496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25.548541805116884</v>
      </c>
      <c r="H442" s="18">
        <v>28.868408819341109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35.175945072511887</v>
      </c>
      <c r="H443" s="18">
        <v>39.746830590408912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51.122725721554531</v>
      </c>
      <c r="H444" s="18">
        <v>57.765791775767831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70.121982007294918</v>
      </c>
      <c r="H445" s="18">
        <v>79.233877974344537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114.38887802583453</v>
      </c>
      <c r="H446" s="18">
        <v>129.25296952071699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119.12595599999999</v>
      </c>
      <c r="H447" s="18">
        <v>134.60559999999998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155.20775999999998</v>
      </c>
      <c r="H448" s="18">
        <v>175.37599999999998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194.82974099999998</v>
      </c>
      <c r="H449" s="18">
        <v>220.14659999999998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325.9662975</v>
      </c>
      <c r="H450" s="18">
        <v>368.32349999999997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477.79388849999998</v>
      </c>
      <c r="H451" s="18">
        <v>539.88009999999997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669.41346899999996</v>
      </c>
      <c r="H452" s="18">
        <v>756.3993999999999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884.92424399999993</v>
      </c>
      <c r="H453" s="18">
        <v>999.91439999999989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1379.4189674999998</v>
      </c>
      <c r="H454" s="18">
        <v>1558.6654999999998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2005.3502624999999</v>
      </c>
      <c r="H455" s="18">
        <v>2265.9324999999999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15.360767999999997</v>
      </c>
      <c r="H456" s="18">
        <v>17.356799999999996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23.421171000000001</v>
      </c>
      <c r="H457" s="18">
        <v>26.464600000000001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33.691684499999994</v>
      </c>
      <c r="H458" s="18">
        <v>38.06969999999999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49.382469</v>
      </c>
      <c r="H459" s="18">
        <v>55.799399999999999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60.703034999999993</v>
      </c>
      <c r="H460" s="18">
        <v>68.590999999999994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74.213710499999991</v>
      </c>
      <c r="H461" s="18">
        <v>83.857299999999981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160.75803749999997</v>
      </c>
      <c r="H462" s="18">
        <v>181.64749999999998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219.68098349999997</v>
      </c>
      <c r="H463" s="18">
        <v>248.22709999999995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253.98269849999997</v>
      </c>
      <c r="H464" s="18">
        <v>286.98609999999996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6707.9372800949996</v>
      </c>
      <c r="H465" s="19">
        <v>7579.590146999999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6707.9372800949996</v>
      </c>
      <c r="H466" s="19">
        <v>7579.590146999999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6664.0202843549987</v>
      </c>
      <c r="H467" s="19">
        <v>7529.9664229999989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6664.0202843549987</v>
      </c>
      <c r="H468" s="19">
        <v>7529.9664229999989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6664.0202843549987</v>
      </c>
      <c r="H469" s="19">
        <v>7529.9664229999989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6664.0202843549987</v>
      </c>
      <c r="H470" s="19">
        <v>7529.9664229999989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6470.5249100700003</v>
      </c>
      <c r="H471" s="19">
        <v>7311.3275819999999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6470.5249100700003</v>
      </c>
      <c r="H472" s="19">
        <v>7311.3275819999999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6470.5249100700003</v>
      </c>
      <c r="H473" s="19">
        <v>7311.3275819999999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6671.3532509850002</v>
      </c>
      <c r="H474" s="19">
        <v>7538.2522609999996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6671.3532509850002</v>
      </c>
      <c r="H475" s="19">
        <v>7538.2522609999996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6671.3532509850002</v>
      </c>
      <c r="H476" s="19">
        <v>7538.2522609999996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15.850792499999999</v>
      </c>
      <c r="H477" s="18">
        <v>17.910499999999999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20.6710335</v>
      </c>
      <c r="H478" s="18">
        <v>23.357099999999999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28.471423499999997</v>
      </c>
      <c r="H479" s="18">
        <v>32.171099999999996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36.311815499999994</v>
      </c>
      <c r="H480" s="18">
        <v>41.030299999999997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42.742137</v>
      </c>
      <c r="H481" s="18">
        <v>48.296199999999999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51.642581999999997</v>
      </c>
      <c r="H482" s="18">
        <v>58.353199999999994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67.863393000000002</v>
      </c>
      <c r="H483" s="18">
        <v>76.681799999999996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86.854342499999987</v>
      </c>
      <c r="H484" s="18">
        <v>98.140499999999989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179.24896200000001</v>
      </c>
      <c r="H485" s="18">
        <v>202.5412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289.86449250000004</v>
      </c>
      <c r="H486" s="18">
        <v>327.53050000000002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15.605280224999998</v>
      </c>
      <c r="H487" s="18">
        <v>17.633084999999998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93.796489589999993</v>
      </c>
      <c r="H488" s="18">
        <v>105.98473399999999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85.607580165000002</v>
      </c>
      <c r="H489" s="18">
        <v>96.731729000000001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151.07765350499997</v>
      </c>
      <c r="H490" s="18">
        <v>170.70921299999998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209.60517973499998</v>
      </c>
      <c r="H491" s="18">
        <v>236.84201099999999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681.1904617064082</v>
      </c>
      <c r="H492" s="18">
        <v>769.70673639142171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9.6515825549999992</v>
      </c>
      <c r="H493" s="18">
        <v>10.905742999999999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14.513425634999999</v>
      </c>
      <c r="H494" s="18">
        <v>16.399350999999999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20.662833089999996</v>
      </c>
      <c r="H495" s="18">
        <v>23.347833999999995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33.497274780000005</v>
      </c>
      <c r="H496" s="18">
        <v>37.850028000000002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51.090554399999995</v>
      </c>
      <c r="H497" s="18">
        <v>57.729439999999997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91.427371140000005</v>
      </c>
      <c r="H498" s="18">
        <v>103.30776400000001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119.93919665999998</v>
      </c>
      <c r="H499" s="18">
        <v>135.52451599999998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169.15505732999998</v>
      </c>
      <c r="H500" s="18">
        <v>191.13565799999998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235.71698526</v>
      </c>
      <c r="H501" s="18">
        <v>266.34687600000001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322.68423340499999</v>
      </c>
      <c r="H502" s="18">
        <v>364.61495299999996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404.16130705500001</v>
      </c>
      <c r="H503" s="18">
        <v>456.67944299999999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496.93804566000006</v>
      </c>
      <c r="H504" s="18">
        <v>561.51191600000004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620.33821535999994</v>
      </c>
      <c r="H505" s="18">
        <v>700.94713599999989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11.588079375</v>
      </c>
      <c r="H506" s="18">
        <v>13.093874999999999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17.479973954999998</v>
      </c>
      <c r="H507" s="18">
        <v>19.751382999999997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25.277463809999997</v>
      </c>
      <c r="H508" s="18">
        <v>28.562105999999996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41.140256909999991</v>
      </c>
      <c r="H509" s="18">
        <v>46.48616599999999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64.017700724999997</v>
      </c>
      <c r="H510" s="18">
        <v>72.336384999999993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98.794939499999998</v>
      </c>
      <c r="H511" s="18">
        <v>111.6327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138.13690649999998</v>
      </c>
      <c r="H512" s="18">
        <v>156.08689999999999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190.92954599999996</v>
      </c>
      <c r="H513" s="18">
        <v>215.73959999999997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400.62002999999999</v>
      </c>
      <c r="H514" s="18">
        <v>452.678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112.18560899999999</v>
      </c>
      <c r="H515" s="18">
        <v>126.76339999999999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15.840791999999997</v>
      </c>
      <c r="H516" s="19">
        <v>17.899199999999997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22.281113999999999</v>
      </c>
      <c r="H517" s="19">
        <v>25.176399999999997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35.731786499999991</v>
      </c>
      <c r="H518" s="19">
        <v>40.37489999999999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95.824790999999991</v>
      </c>
      <c r="H519" s="18">
        <v>108.27659999999999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125.77628849999998</v>
      </c>
      <c r="H520" s="18">
        <v>142.12009999999998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176.79883949999999</v>
      </c>
      <c r="H521" s="18">
        <v>199.77269999999999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244.2622125</v>
      </c>
      <c r="H522" s="18">
        <v>276.0025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337.16685749999994</v>
      </c>
      <c r="H523" s="18">
        <v>380.97949999999992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640.24201049999999</v>
      </c>
      <c r="H524" s="18">
        <v>723.43729999999994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12.78825</v>
      </c>
      <c r="H525" s="18">
        <v>14.45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26.501324999999998</v>
      </c>
      <c r="H526" s="18">
        <v>29.944999999999997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43.832191499999993</v>
      </c>
      <c r="H527" s="18">
        <v>49.527899999999995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66.953347499999992</v>
      </c>
      <c r="H528" s="18">
        <v>75.653499999999994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22.171108499999999</v>
      </c>
      <c r="H529" s="18">
        <v>25.052099999999999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35.921796000000001</v>
      </c>
      <c r="H530" s="18">
        <v>40.589599999999997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54.582728999999993</v>
      </c>
      <c r="H531" s="18">
        <v>61.675399999999989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96.254812499999986</v>
      </c>
      <c r="H532" s="18">
        <v>108.76249999999999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19.500974999999997</v>
      </c>
      <c r="H533" s="18">
        <v>22.034999999999997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27.541376999999997</v>
      </c>
      <c r="H534" s="18">
        <v>31.120199999999997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44.282213999999996</v>
      </c>
      <c r="H535" s="18">
        <v>50.036399999999993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68.253412499999996</v>
      </c>
      <c r="H536" s="18">
        <v>77.122499999999988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52.382618999999998</v>
      </c>
      <c r="H537" s="18">
        <v>59.189399999999999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212.95064699999998</v>
      </c>
      <c r="H538" s="18">
        <v>240.62219999999996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453.31266449999993</v>
      </c>
      <c r="H539" s="18">
        <v>512.21769999999992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717.98709756000005</v>
      </c>
      <c r="H540" s="18">
        <v>811.28485599999999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1.11245562</v>
      </c>
      <c r="H541" s="18">
        <v>1.257012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1.7510875499999998</v>
      </c>
      <c r="H542" s="18">
        <v>1.9786299999999999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2.7914395649999997</v>
      </c>
      <c r="H543" s="18">
        <v>3.1541689999999996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4.1408070299999995</v>
      </c>
      <c r="H544" s="18">
        <v>4.6788779999999992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7.0764538049999999</v>
      </c>
      <c r="H545" s="18">
        <v>7.9959929999999995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17.63448168</v>
      </c>
      <c r="H546" s="18">
        <v>19.925968000000001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24.5853</v>
      </c>
      <c r="H547" s="18">
        <v>27.78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1.9027499999999999</v>
      </c>
      <c r="H548" s="18">
        <v>2.15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2.9912999999999998</v>
      </c>
      <c r="H549" s="18">
        <v>3.38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4.3468173299999995</v>
      </c>
      <c r="H550" s="18">
        <v>4.9116579999999992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7.447272345</v>
      </c>
      <c r="H551" s="18">
        <v>8.4149969999999996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1.53105</v>
      </c>
      <c r="H552" s="18">
        <v>1.73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2.2479</v>
      </c>
      <c r="H553" s="18">
        <v>2.54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3.4514999999999998</v>
      </c>
      <c r="H554" s="18">
        <v>3.9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4.9117499999999996</v>
      </c>
      <c r="H555" s="18">
        <v>5.55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8.3986499999999999</v>
      </c>
      <c r="H556" s="18">
        <v>9.49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1.5222</v>
      </c>
      <c r="H557" s="18">
        <v>1.72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2.2390499999999998</v>
      </c>
      <c r="H558" s="18">
        <v>2.5299999999999998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3.3401669999999997</v>
      </c>
      <c r="H559" s="18">
        <v>3.7741999999999996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4.7902394999999993</v>
      </c>
      <c r="H560" s="18">
        <v>5.4126999999999992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8.2204110000000004</v>
      </c>
      <c r="H561" s="18">
        <v>9.2886000000000006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2.6101304999999995</v>
      </c>
      <c r="H562" s="18">
        <v>2.9492999999999996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3.0001499999999997</v>
      </c>
      <c r="H563" s="18">
        <v>3.3899999999999997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2.4001199999999998</v>
      </c>
      <c r="H564" s="18">
        <v>2.7119999999999997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7.4503725000000003</v>
      </c>
      <c r="H565" s="18">
        <v>8.4184999999999999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6.0403019999999996</v>
      </c>
      <c r="H566" s="18">
        <v>6.8251999999999997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11.2105605</v>
      </c>
      <c r="H567" s="18">
        <v>12.667299999999999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18.840941999999998</v>
      </c>
      <c r="H568" s="18">
        <v>21.289199999999997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34.197709799999998</v>
      </c>
      <c r="H569" s="18">
        <v>38.641480000000001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60.948147255000002</v>
      </c>
      <c r="H570" s="18">
        <v>68.867963000000003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3.2701634999999998</v>
      </c>
      <c r="H571" s="18">
        <v>3.6950999999999996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4.6302314999999998</v>
      </c>
      <c r="H572" s="18">
        <v>5.2318999999999996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5.8302914999999995</v>
      </c>
      <c r="H573" s="18">
        <v>6.5878999999999994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7.3403669999999988</v>
      </c>
      <c r="H574" s="18">
        <v>8.2941999999999982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8.8404419999999995</v>
      </c>
      <c r="H575" s="18">
        <v>9.9891999999999985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21.261063</v>
      </c>
      <c r="H576" s="18">
        <v>24.023799999999998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9.2504624999999994</v>
      </c>
      <c r="H577" s="18">
        <v>10.452499999999999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9.8404919999999994</v>
      </c>
      <c r="H578" s="18">
        <v>11.119199999999999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10.860543</v>
      </c>
      <c r="H579" s="18">
        <v>12.271799999999999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14.140706999999999</v>
      </c>
      <c r="H580" s="18">
        <v>15.978199999999999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6.0155007599999983</v>
      </c>
      <c r="H581" s="18">
        <v>6.7971759999999986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8.477323844999999</v>
      </c>
      <c r="H582" s="18">
        <v>9.5788969999999996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11.093654654999998</v>
      </c>
      <c r="H583" s="18">
        <v>12.535202999999997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7.9931996399999994</v>
      </c>
      <c r="H584" s="24">
        <v>9.0318639999999988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10.764038175</v>
      </c>
      <c r="H585" s="18">
        <v>12.162754999999999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14.538303521232121</v>
      </c>
      <c r="H586" s="18">
        <v>16.427461605912001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77.503874999999994</v>
      </c>
      <c r="H587" s="18">
        <v>87.574999999999989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82.604129999999984</v>
      </c>
      <c r="H588" s="18">
        <v>93.33799999999998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76.613830499999992</v>
      </c>
      <c r="H589" s="18">
        <v>86.569299999999984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85.464272999999991</v>
      </c>
      <c r="H590" s="18">
        <v>96.569799999999987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89.274463499999996</v>
      </c>
      <c r="H591" s="18">
        <v>100.87509999999999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546.74733600000002</v>
      </c>
      <c r="H592" s="18">
        <v>617.79359999999997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526.1015037599999</v>
      </c>
      <c r="H593" s="18">
        <v>594.46497599999987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519.62417990999995</v>
      </c>
      <c r="H594" s="18">
        <v>587.14596599999993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566.58732795000003</v>
      </c>
      <c r="H595" s="18">
        <v>640.21167000000003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551.30696396999997</v>
      </c>
      <c r="H596" s="18">
        <v>622.94572199999993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591.44597081999996</v>
      </c>
      <c r="H597" s="18">
        <v>668.30053199999998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570.97354724999991</v>
      </c>
      <c r="H598" s="18">
        <v>645.16784999999993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590.38350000000003</v>
      </c>
      <c r="H599" s="18">
        <v>667.1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2" si="15">H600*0.885</f>
        <v>496.86554999999998</v>
      </c>
      <c r="H600" s="18">
        <v>561.42999999999995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649.81124999999997</v>
      </c>
      <c r="H601" s="18">
        <v>734.25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684.62762966999992</v>
      </c>
      <c r="H602" s="18">
        <v>773.59054199999991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3.46035</v>
      </c>
      <c r="H603" s="18">
        <v>3.91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4.3630499999999994</v>
      </c>
      <c r="H604" s="18">
        <v>4.93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6.7241761919999989</v>
      </c>
      <c r="H605" s="18">
        <v>7.597939199999999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>H606*0.885</f>
        <v>7.8588809243999993</v>
      </c>
      <c r="H606" s="18">
        <v>8.8800914399999993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8.9515595555999994</v>
      </c>
      <c r="H607" s="18">
        <v>10.11475656</v>
      </c>
    </row>
    <row r="608" spans="1:8" ht="36" customHeight="1">
      <c r="A608" s="7">
        <v>6</v>
      </c>
      <c r="B608" s="8" t="s">
        <v>1372</v>
      </c>
      <c r="C608" s="11" t="s">
        <v>1373</v>
      </c>
      <c r="D608" s="11" t="s">
        <v>1374</v>
      </c>
      <c r="E608" s="11" t="s">
        <v>1375</v>
      </c>
      <c r="F608" s="9" t="s">
        <v>1362</v>
      </c>
      <c r="G608" s="10">
        <f t="shared" si="15"/>
        <v>4.3076753730000004</v>
      </c>
      <c r="H608" s="18">
        <v>4.8674298</v>
      </c>
    </row>
    <row r="609" spans="1:8" ht="36" customHeight="1">
      <c r="A609" s="7">
        <v>7</v>
      </c>
      <c r="B609" s="8" t="s">
        <v>1376</v>
      </c>
      <c r="C609" s="11" t="s">
        <v>1373</v>
      </c>
      <c r="D609" s="11" t="s">
        <v>1377</v>
      </c>
      <c r="E609" s="11" t="s">
        <v>1375</v>
      </c>
      <c r="F609" s="9" t="s">
        <v>1362</v>
      </c>
      <c r="G609" s="10">
        <f t="shared" si="15"/>
        <v>4.5178058789999991</v>
      </c>
      <c r="H609" s="18">
        <v>5.1048653999999987</v>
      </c>
    </row>
    <row r="610" spans="1:8" ht="36" customHeight="1">
      <c r="A610" s="7">
        <v>8</v>
      </c>
      <c r="B610" s="8" t="s">
        <v>1378</v>
      </c>
      <c r="C610" s="11" t="s">
        <v>1373</v>
      </c>
      <c r="D610" s="11" t="s">
        <v>1379</v>
      </c>
      <c r="E610" s="11" t="s">
        <v>1375</v>
      </c>
      <c r="F610" s="9" t="s">
        <v>1362</v>
      </c>
      <c r="G610" s="10">
        <f t="shared" si="15"/>
        <v>4.7174298597000002</v>
      </c>
      <c r="H610" s="18">
        <v>5.3304292200000001</v>
      </c>
    </row>
    <row r="611" spans="1:8" ht="36" customHeight="1">
      <c r="A611" s="7">
        <v>9</v>
      </c>
      <c r="B611" s="8" t="s">
        <v>1380</v>
      </c>
      <c r="C611" s="11" t="s">
        <v>1373</v>
      </c>
      <c r="D611" s="11" t="s">
        <v>1381</v>
      </c>
      <c r="E611" s="11" t="s">
        <v>1375</v>
      </c>
      <c r="F611" s="9" t="s">
        <v>1362</v>
      </c>
      <c r="G611" s="10">
        <f t="shared" si="15"/>
        <v>4.8435081633000001</v>
      </c>
      <c r="H611" s="18">
        <v>5.4728905800000005</v>
      </c>
    </row>
    <row r="612" spans="1:8" ht="36" customHeight="1">
      <c r="A612" s="7">
        <v>10</v>
      </c>
      <c r="B612" s="8" t="s">
        <v>1382</v>
      </c>
      <c r="C612" s="11" t="s">
        <v>1373</v>
      </c>
      <c r="D612" s="11" t="s">
        <v>1383</v>
      </c>
      <c r="E612" s="11" t="s">
        <v>1375</v>
      </c>
      <c r="F612" s="9" t="s">
        <v>1362</v>
      </c>
      <c r="G612" s="10">
        <f t="shared" si="15"/>
        <v>4.9905995174999997</v>
      </c>
      <c r="H612" s="18">
        <v>5.6390954999999998</v>
      </c>
    </row>
    <row r="613" spans="1:8" ht="36" customHeight="1">
      <c r="A613" s="7">
        <v>11</v>
      </c>
      <c r="B613" s="8" t="s">
        <v>1384</v>
      </c>
      <c r="C613" s="11" t="s">
        <v>1373</v>
      </c>
      <c r="D613" s="11" t="s">
        <v>1385</v>
      </c>
      <c r="E613" s="11" t="s">
        <v>1375</v>
      </c>
      <c r="F613" s="9" t="s">
        <v>1362</v>
      </c>
      <c r="G613" s="10">
        <f t="shared" si="15"/>
        <v>5.5789649343000001</v>
      </c>
      <c r="H613" s="18">
        <v>6.3039151799999997</v>
      </c>
    </row>
    <row r="614" spans="1:8" ht="36" customHeight="1">
      <c r="A614" s="7">
        <v>12</v>
      </c>
      <c r="B614" s="8" t="s">
        <v>1386</v>
      </c>
      <c r="C614" s="11" t="s">
        <v>1373</v>
      </c>
      <c r="D614" s="11" t="s">
        <v>1387</v>
      </c>
      <c r="E614" s="11" t="s">
        <v>1375</v>
      </c>
      <c r="F614" s="9" t="s">
        <v>1362</v>
      </c>
      <c r="G614" s="10">
        <f t="shared" si="15"/>
        <v>5.7680823897</v>
      </c>
      <c r="H614" s="18">
        <v>6.5176072200000004</v>
      </c>
    </row>
    <row r="615" spans="1:8" ht="36" customHeight="1">
      <c r="A615" s="7">
        <v>13</v>
      </c>
      <c r="B615" s="8" t="s">
        <v>1388</v>
      </c>
      <c r="C615" s="11" t="s">
        <v>1373</v>
      </c>
      <c r="D615" s="11" t="s">
        <v>1389</v>
      </c>
      <c r="E615" s="11" t="s">
        <v>1375</v>
      </c>
      <c r="F615" s="9" t="s">
        <v>1362</v>
      </c>
      <c r="G615" s="10">
        <f t="shared" si="15"/>
        <v>5.9466933197999996</v>
      </c>
      <c r="H615" s="18">
        <v>6.7194274799999993</v>
      </c>
    </row>
    <row r="616" spans="1:8" ht="36" customHeight="1">
      <c r="A616" s="7">
        <v>14</v>
      </c>
      <c r="B616" s="8" t="s">
        <v>1390</v>
      </c>
      <c r="C616" s="11" t="s">
        <v>1373</v>
      </c>
      <c r="D616" s="11" t="s">
        <v>1391</v>
      </c>
      <c r="E616" s="11" t="s">
        <v>1375</v>
      </c>
      <c r="F616" s="9" t="s">
        <v>1362</v>
      </c>
      <c r="G616" s="10">
        <f t="shared" si="15"/>
        <v>6.1463173004999989</v>
      </c>
      <c r="H616" s="18">
        <v>6.944991299999999</v>
      </c>
    </row>
    <row r="617" spans="1:8" ht="36" customHeight="1">
      <c r="A617" s="7">
        <v>1</v>
      </c>
      <c r="B617" s="8" t="s">
        <v>1392</v>
      </c>
      <c r="C617" s="11" t="s">
        <v>1393</v>
      </c>
      <c r="D617" s="11" t="s">
        <v>1394</v>
      </c>
      <c r="E617" s="11" t="s">
        <v>1395</v>
      </c>
      <c r="F617" s="9" t="s">
        <v>1396</v>
      </c>
      <c r="G617" s="10">
        <f t="shared" si="15"/>
        <v>87.564377999999991</v>
      </c>
      <c r="H617" s="19">
        <v>98.942799999999991</v>
      </c>
    </row>
    <row r="618" spans="1:8" ht="36" customHeight="1">
      <c r="A618" s="7">
        <v>2</v>
      </c>
      <c r="B618" s="8" t="s">
        <v>1397</v>
      </c>
      <c r="C618" s="11" t="s">
        <v>1393</v>
      </c>
      <c r="D618" s="11" t="s">
        <v>1398</v>
      </c>
      <c r="E618" s="11" t="s">
        <v>1395</v>
      </c>
      <c r="F618" s="9" t="s">
        <v>1396</v>
      </c>
      <c r="G618" s="10">
        <f t="shared" si="15"/>
        <v>124.7962395</v>
      </c>
      <c r="H618" s="19">
        <v>141.0127</v>
      </c>
    </row>
    <row r="619" spans="1:8" ht="36" customHeight="1">
      <c r="A619" s="7">
        <v>3</v>
      </c>
      <c r="B619" s="8" t="s">
        <v>1399</v>
      </c>
      <c r="C619" s="11" t="s">
        <v>1393</v>
      </c>
      <c r="D619" s="11" t="s">
        <v>1400</v>
      </c>
      <c r="E619" s="11" t="s">
        <v>1395</v>
      </c>
      <c r="F619" s="9" t="s">
        <v>1396</v>
      </c>
      <c r="G619" s="10">
        <f t="shared" si="15"/>
        <v>96.924846000000002</v>
      </c>
      <c r="H619" s="19">
        <v>109.5196</v>
      </c>
    </row>
    <row r="620" spans="1:8" ht="36" customHeight="1">
      <c r="A620" s="7">
        <v>4</v>
      </c>
      <c r="B620" s="8" t="s">
        <v>1401</v>
      </c>
      <c r="C620" s="11" t="s">
        <v>1393</v>
      </c>
      <c r="D620" s="11" t="s">
        <v>1402</v>
      </c>
      <c r="E620" s="11" t="s">
        <v>1395</v>
      </c>
      <c r="F620" s="9" t="s">
        <v>1396</v>
      </c>
      <c r="G620" s="10">
        <f t="shared" si="15"/>
        <v>134.01670049999996</v>
      </c>
      <c r="H620" s="19">
        <v>151.43129999999996</v>
      </c>
    </row>
    <row r="621" spans="1:8" ht="36" customHeight="1">
      <c r="A621" s="7">
        <v>5</v>
      </c>
      <c r="B621" s="8" t="s">
        <v>1403</v>
      </c>
      <c r="C621" s="11" t="s">
        <v>1393</v>
      </c>
      <c r="D621" s="11" t="s">
        <v>1404</v>
      </c>
      <c r="E621" s="11" t="s">
        <v>1395</v>
      </c>
      <c r="F621" s="9" t="s">
        <v>1396</v>
      </c>
      <c r="G621" s="10">
        <f t="shared" si="15"/>
        <v>92.414620499999984</v>
      </c>
      <c r="H621" s="19">
        <v>104.42329999999998</v>
      </c>
    </row>
    <row r="622" spans="1:8" ht="36" customHeight="1">
      <c r="A622" s="7">
        <v>6</v>
      </c>
      <c r="B622" s="8" t="s">
        <v>1405</v>
      </c>
      <c r="C622" s="11" t="s">
        <v>1393</v>
      </c>
      <c r="D622" s="11" t="s">
        <v>1406</v>
      </c>
      <c r="E622" s="11" t="s">
        <v>1395</v>
      </c>
      <c r="F622" s="9" t="s">
        <v>1396</v>
      </c>
      <c r="G622" s="10">
        <f t="shared" si="15"/>
        <v>129.27646350000001</v>
      </c>
      <c r="H622" s="19">
        <v>146.07509999999999</v>
      </c>
    </row>
    <row r="623" spans="1:8" ht="36" customHeight="1">
      <c r="A623" s="7">
        <v>7</v>
      </c>
      <c r="B623" s="8" t="s">
        <v>1407</v>
      </c>
      <c r="C623" s="11" t="s">
        <v>1393</v>
      </c>
      <c r="D623" s="11" t="s">
        <v>1408</v>
      </c>
      <c r="E623" s="11" t="s">
        <v>1395</v>
      </c>
      <c r="F623" s="9" t="s">
        <v>1396</v>
      </c>
      <c r="G623" s="10">
        <f t="shared" si="15"/>
        <v>101.88509399999998</v>
      </c>
      <c r="H623" s="19">
        <v>115.12439999999998</v>
      </c>
    </row>
    <row r="624" spans="1:8" ht="36" customHeight="1">
      <c r="A624" s="7">
        <v>8</v>
      </c>
      <c r="B624" s="8" t="s">
        <v>1409</v>
      </c>
      <c r="C624" s="11" t="s">
        <v>1393</v>
      </c>
      <c r="D624" s="11" t="s">
        <v>1410</v>
      </c>
      <c r="E624" s="11" t="s">
        <v>1395</v>
      </c>
      <c r="F624" s="9" t="s">
        <v>1396</v>
      </c>
      <c r="G624" s="10">
        <f t="shared" si="15"/>
        <v>138.60692999999998</v>
      </c>
      <c r="H624" s="19">
        <v>156.61799999999997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78.853942499999988</v>
      </c>
      <c r="H625" s="18">
        <v>89.100499999999982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53.522675999999997</v>
      </c>
      <c r="H626" s="18">
        <v>60.477599999999995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46.622330999999996</v>
      </c>
      <c r="H627" s="18">
        <v>52.680599999999991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55.982798999999993</v>
      </c>
      <c r="H628" s="18">
        <v>63.25739999999999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32.631631499999997</v>
      </c>
      <c r="H629" s="18">
        <v>36.871899999999997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51.102554999999995</v>
      </c>
      <c r="H630" s="18">
        <v>57.742999999999995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65.283263999999988</v>
      </c>
      <c r="H631" s="18">
        <v>73.76639999999999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584.48922300000004</v>
      </c>
      <c r="H632" s="18">
        <v>660.43979999999999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358.82794049999995</v>
      </c>
      <c r="H633" s="18">
        <v>405.45529999999997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356.68783349999995</v>
      </c>
      <c r="H634" s="18">
        <v>403.03709999999995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261.04305149999999</v>
      </c>
      <c r="H635" s="18">
        <v>294.96389999999997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>H636*0.885</f>
        <v>213.970698</v>
      </c>
      <c r="H636" s="18">
        <v>241.7748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8.0604029999999991</v>
      </c>
      <c r="H637" s="18">
        <v>9.1077999999999992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8.9304465000000004</v>
      </c>
      <c r="H638" s="18">
        <v>10.0909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9.5404769999999992</v>
      </c>
      <c r="H639" s="18">
        <v>10.780199999999999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10.250512499999999</v>
      </c>
      <c r="H640" s="18">
        <v>11.5825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11.340566999999998</v>
      </c>
      <c r="H641" s="18">
        <v>12.814199999999998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2.9601479999999998</v>
      </c>
      <c r="H642" s="18">
        <v>3.3447999999999998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>H643*0.885</f>
        <v>0.85004249999999992</v>
      </c>
      <c r="H643" s="18">
        <v>0.96049999999999991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>H644*0.885</f>
        <v>6.1861500000000005</v>
      </c>
      <c r="H644" s="20">
        <v>6.99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>H645*0.885</f>
        <v>6.4250999999999996</v>
      </c>
      <c r="H645" s="20">
        <v>7.26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>H646*0.885</f>
        <v>6.8853</v>
      </c>
      <c r="H646" s="20">
        <v>7.78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2021年第10期工程造价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2020-09-03T04:24:00Z</dcterms:created>
  <dcterms:modified xsi:type="dcterms:W3CDTF">2021-11-09T13:22:08Z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